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Acosta\OneDrive - Secretaria Distrital de Gobierno\Documentos\Alcaldía\Publicaciones\Abril\"/>
    </mc:Choice>
  </mc:AlternateContent>
  <bookViews>
    <workbookView xWindow="0" yWindow="0" windowWidth="28800" windowHeight="1203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5" i="1" l="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<sst xmlns="http://schemas.openxmlformats.org/spreadsheetml/2006/main" count="460" uniqueCount="229">
  <si>
    <t>No. De Contrato SECOP II</t>
  </si>
  <si>
    <t>Modalidad de contratación</t>
  </si>
  <si>
    <t xml:space="preserve">No. Proceso de contratación </t>
  </si>
  <si>
    <t>Tipo de proceso</t>
  </si>
  <si>
    <t>Nombre Contratista</t>
  </si>
  <si>
    <t>Objeto</t>
  </si>
  <si>
    <t>Fecha de suscripción</t>
  </si>
  <si>
    <t>Plazo de ejecución (meses)</t>
  </si>
  <si>
    <t>Plazo de ejecución (dias)</t>
  </si>
  <si>
    <t>No. Rubro (Funcionamiento o No. Proyecto)</t>
  </si>
  <si>
    <t>Nombre rubro</t>
  </si>
  <si>
    <t>Estado</t>
  </si>
  <si>
    <t>FDLSUBA-CPS-001-2021</t>
  </si>
  <si>
    <t>Contratación directa</t>
  </si>
  <si>
    <t>FDLSUBA-CD-001-2021</t>
  </si>
  <si>
    <t>Prestación de servicios</t>
  </si>
  <si>
    <t>EVELYN CAROLINA ARIAS TIGREROS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</si>
  <si>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</si>
  <si>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Firmado</t>
  </si>
  <si>
    <t>FDLSUBA-CPS-002-2021</t>
  </si>
  <si>
    <t>FDLSUBA-CD-002-2021</t>
  </si>
  <si>
    <t>PAOLA ANDREA BERNAL GALEANO</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</si>
  <si>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</si>
  <si>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En ejecución</t>
  </si>
  <si>
    <t>FDLSUBA-CPS-003-2021</t>
  </si>
  <si>
    <t>FDLSUBA-CD-003-2021</t>
  </si>
  <si>
    <t>FRANCY EVELYN LARA LADINO</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</si>
  <si>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</si>
  <si>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FDLSUBA-CPS-004 -2021</t>
  </si>
  <si>
    <t>FDLSUBA-CD-004-2021</t>
  </si>
  <si>
    <t>NEIDER FARID CASTILLO BORJA</t>
  </si>
  <si>
    <t>FDLSUBACPS-05-2021</t>
  </si>
  <si>
    <t>YENNI MARCELA DURAN GOMEZ</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</si>
  <si>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</si>
  <si>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FDLSUBACPS-06-2021</t>
  </si>
  <si>
    <t>OSCAR ALFONSO MONTEALEGRE HERRERA</t>
  </si>
  <si>
    <t>Prestar los servicios profesionales y especializados al despacho de la alcaldía local de suba en los temas relacionados con la gestión administrativa y financiera</t>
  </si>
  <si>
    <t>FDLSUBA-CPS-007-2021</t>
  </si>
  <si>
    <t>FDLSUBA-CD-007-2021</t>
  </si>
  <si>
    <t>ADRIANA MONTEALEGRE RIAÑO</t>
  </si>
  <si>
    <t>Prestar servicios profesionales especializados en el despacho para lineamientos jurídicos, financieros, y administrativos con el fin de evaluar y orientar temas prioritarios en la Alcaldía Local de Suba.</t>
  </si>
  <si>
    <t>FDLSUBA-CPS-008-2021</t>
  </si>
  <si>
    <t>FDLSUBA-CD-008-2021</t>
  </si>
  <si>
    <t>DIEGO ALEJANDRO PATARROYO PINILLA</t>
  </si>
  <si>
    <t>FDLSUBA-009-2021</t>
  </si>
  <si>
    <t>FDLSUBA-CD-009-2021</t>
  </si>
  <si>
    <t>ANDRES GILBERTO CRISTANCHO</t>
  </si>
  <si>
    <t>FDLSUBA-010-2021</t>
  </si>
  <si>
    <t>FDLSUBA-CD-010-2021</t>
  </si>
  <si>
    <t>FREDY ESTEBAN GARZON TORRES</t>
  </si>
  <si>
    <t>FDLSUBA-CPS-012-2021</t>
  </si>
  <si>
    <t>FDLSUBA-CD-012-2021</t>
  </si>
  <si>
    <t>ALEXEI ZAMORA BENITEZ</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</si>
  <si>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</si>
  <si>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FDLSUBA-CPS-013-2021</t>
  </si>
  <si>
    <t>FDLSUBA-CD-013-2021</t>
  </si>
  <si>
    <t>ESTELA HUAZA RAMIREZ</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</si>
  <si>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</si>
  <si>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FDLSUBA-CPS-014 -2021</t>
  </si>
  <si>
    <t>FDLSUBA-CD-014-2021</t>
  </si>
  <si>
    <t>DIANA MILENA MENDIVELSO GARCIA</t>
  </si>
  <si>
    <t>Prestar los servicios de apoyo al área gestión de desarrollo local especialmente en el centro de documentación e información CDI de la Alcaldía
Local de Suba</t>
  </si>
  <si>
    <t>FDLSUBACPS-15-2021</t>
  </si>
  <si>
    <t>ANGELICA MARIA CHICA CHARRY</t>
  </si>
  <si>
    <t>Prestar los servicios de apoyo al área gestión de desarrollo local especialmente en el centro de documentación e información cdi de la alcaldía local de suba</t>
  </si>
  <si>
    <t>FDLSUBACPS-16-2021</t>
  </si>
  <si>
    <t>JUAN CAMILO RAMIREZ ZAMBRANO</t>
  </si>
  <si>
    <t>FDLSUBA-CPS-017-2021</t>
  </si>
  <si>
    <t>WILLIAM OSWALDO RODRIGUEZ MORENO</t>
  </si>
  <si>
    <t>Prestar los servicios de apoyo al Área Gestión de Desarrollo Local especialmente en el Centro de Documentación e Información COI de la Alcaldía Local de Suba</t>
  </si>
  <si>
    <t>FDLSUBA-CPS-018-2021</t>
  </si>
  <si>
    <t>DELLY ALEXANDRA HERNANDEZ HERNANDEZ</t>
  </si>
  <si>
    <t>Prestar los servicios de apoyo al Área Gestión de Desarrollo Local especialmente en el Centro de Documentación e Información CDI de la Alcaldía Local de Suba</t>
  </si>
  <si>
    <t>FDLSUBA-019-2021</t>
  </si>
  <si>
    <t>FDLSUBA-CD-019-2021</t>
  </si>
  <si>
    <t>NOHORA SUSANA PEREZ MENDOZA</t>
  </si>
  <si>
    <t>Prestar servicios de apoyo profesional al Área de gestión del Desarrollo Local en la oficina de contabilidad para adelantar las actividades que den cumplimiento a procedimientos administrativos y contables</t>
  </si>
  <si>
    <t>FDLSUBA-020-2021</t>
  </si>
  <si>
    <t>FDLSUBA-CD-020-2021</t>
  </si>
  <si>
    <t>KAREN GISELLE CELIS BALLESTEROS</t>
  </si>
  <si>
    <t xml:space="preserve">Prestar servicios de apoyo profesional al Área de gestión del Desarrollo Local en la oficina de contabilidad para adelantar las actividades que den cumplimiento a procedimientos administrativos y contables aplicables </t>
  </si>
  <si>
    <t>FDLSUBA-CPS-021-2021</t>
  </si>
  <si>
    <t>FDLSUBA-CD-021-2021</t>
  </si>
  <si>
    <t>KAREN YISETH NIEVES FORERO</t>
  </si>
  <si>
    <t>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</si>
  <si>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FDLSUBA-CPS-022-2021</t>
  </si>
  <si>
    <t>BRAYAN JOSE RODRIGUEZ ROBAYO</t>
  </si>
  <si>
    <t>FDLSUBA-CPS-023-2021</t>
  </si>
  <si>
    <t>FDLSUBA-CD-023-2021</t>
  </si>
  <si>
    <t>ESTIBALIZ BAQUERO BORDA</t>
  </si>
  <si>
    <t>Apoyar técnicamente las distintas etapas de los procesos de competencia de la Alcaldía Local para la depuración de actuaciones administrativas</t>
  </si>
  <si>
    <t>FDLSUBA-CPS-024 -2021</t>
  </si>
  <si>
    <t>FDLSUBA-CD-024-2021</t>
  </si>
  <si>
    <t>ERICK LEANDRO VALBUENA CARDENAS</t>
  </si>
  <si>
    <t>Apoyar técnicamente las distintas etapas de los procesos de competencia de la Alcaldía Local para la depuración de actuaciones
administrativas</t>
  </si>
  <si>
    <t>FDLSUBA-CPS-025-2021</t>
  </si>
  <si>
    <t>ILONA MURCIA IJJASZ</t>
  </si>
  <si>
    <t>FDLSUBA-CPS-026-2021</t>
  </si>
  <si>
    <t>WARSBERG YUSSIF LEMUS FRANCO</t>
  </si>
  <si>
    <t>Cedido</t>
  </si>
  <si>
    <t>JORGE ALEXSANDER CESPEDES RODRIGUEZ</t>
  </si>
  <si>
    <t>FDLSUBA-027-2021</t>
  </si>
  <si>
    <t>FDLSUBA-CD-027-2021</t>
  </si>
  <si>
    <t>MELIZA JANEZ GOMEZ PALACIOS</t>
  </si>
  <si>
    <t>Apoyar técnicamente las distintas etapas de los procesos de competencia de la Alcaldía Local para la depuración de actuaciones administrativas</t>
  </si>
  <si>
    <t>FDLSUBA-028-2021</t>
  </si>
  <si>
    <t>FDLSUBA-CD-028-2021</t>
  </si>
  <si>
    <t>ANA MARIA SARMIENTO LEON</t>
  </si>
  <si>
    <t xml:space="preserve">Prestar los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t>
  </si>
  <si>
    <t>FDLSUBACPS-029-2021</t>
  </si>
  <si>
    <t>FDLSUBACPS-29-2021</t>
  </si>
  <si>
    <t xml:space="preserve">NATALIA ANDREA ARISTIZABAL AMAYA </t>
  </si>
  <si>
    <t>Prestar servicios profesionales en el área de gestión del desarrollo de la alcaldía local de suba, para la respuesta efectiva y oportuna a los requerimientos presentados, revisión de las actuaciones, liderar de relaciones en sus distintos niveles y demás asuntos de competencia de la alcaldía</t>
  </si>
  <si>
    <t>FDLSUBACPS-30-2021</t>
  </si>
  <si>
    <t>IVAN DARIO GOMEZ HENAO</t>
  </si>
  <si>
    <t>Prestar los servicios profesionales especializados como abogado (a) para apoyar la gestión contractual del área gestión del desarrollo local de la alcaldía local de suba, en los diferentes procesos de selección en sus etapas precontractual, contractual y pos contractual</t>
  </si>
  <si>
    <t>FDLSUBA-CPS-031-2021</t>
  </si>
  <si>
    <t>JOSE JESUS AGUDELO MELO</t>
  </si>
  <si>
    <t>Prestar los servicios profesionales para realizar el levantamiento y verificación del inventario de los bienes muebles propiedad de la Alcaldía Local de Suba</t>
  </si>
  <si>
    <t>FDLSUBA-CPS-032-2021</t>
  </si>
  <si>
    <t>FDLSUBA-CD-032-2021</t>
  </si>
  <si>
    <t>EDGAR MAURICIO GOMEZ MEDINA</t>
  </si>
  <si>
    <t>Prestar sus servicios profesionales para la implementación de las acciones y lineamientos técnicos surtidos del programa de gestión documental y demás instrumentos técnicos archivísticos</t>
  </si>
  <si>
    <t>FDLSUBA-CPS-033-2021</t>
  </si>
  <si>
    <t>KENNY BIVIANA ROJAS AMUD</t>
  </si>
  <si>
    <t>Prestar los servicios profesionales como abogado(a) para apoyar la gestión contractual
del Área Gestión del Desarrollo Local de la Alcaldía Local de Suba, en los diferentes procesos de selección en sus etapas
precontractual, contractual y postcontractua</t>
  </si>
  <si>
    <t>FDLSUBA-CPS-034-2021</t>
  </si>
  <si>
    <t>TATIANA ANDREA MONTOYA POLANCO</t>
  </si>
  <si>
    <t>Prestar los servicios profesionales como abogado(a) para apoyar la gestión contractual del Área Gestión del Desarrollo Local de la Alcaldía Local de Suba, en
los diferentes procesos de selección en sus etapas precontractual, contractual y postcontractual</t>
  </si>
  <si>
    <t>FDLSUBA-CPS-35-2021</t>
  </si>
  <si>
    <t>CESAR IVAN ROMERO RODRIGUEZ</t>
  </si>
  <si>
    <t>Prestar los servicios profesionales como abogado (a) para apoyar la gestión contractual del área gestión del desarrollo local de la alcaldía local de suba, en los diferentes procesos de selección en sus etapas precontractual, contractual y pos contractual</t>
  </si>
  <si>
    <t>FDLSUBA-0036-2021</t>
  </si>
  <si>
    <t>FDLSUBA-CPS-036-2021</t>
  </si>
  <si>
    <t>HUGO FERNEY PINEDA NIÑO</t>
  </si>
  <si>
    <t>Prestar los servicios profesionales como abogado (a) para apoyar la gestión contractual del Área Gestión del Desarrollo Local de la Alcaldía Local de Suba, en los diferentes procesos de selección en sus etapas precontractual, contractual y postcontractual</t>
  </si>
  <si>
    <t>FDLSUBA-CPS-037-2021</t>
  </si>
  <si>
    <t>FDLSUBA-CD-037-2021</t>
  </si>
  <si>
    <t>ELIA TATIANA BARBOSA ALMONACID</t>
  </si>
  <si>
    <t>Prestar los servicios profesionales como abogado (a) para apoyar la gestión contractual del Área Gestión del Desarrollo Local de la Alcaldía
Local de Suba, en los diferentes procesos de selección en sus etapas precontractual, contractual y Postcontractual</t>
  </si>
  <si>
    <t>FDLSUBA-CPS-038-2021</t>
  </si>
  <si>
    <t>MELISA PAOLA PACHECO FLOREZ</t>
  </si>
  <si>
    <t xml:space="preserve"> Prestar los servicios profesionales para el desarrollo de las actividades relacionadas con la reactivacion económica de la localidad, en concordancia con las metas de Plan de desarrollo para el área de gestión de desarrollo local de la Alcaldía Local de Suba</t>
  </si>
  <si>
    <t>NATALIA MOSQUERA PEDREROS</t>
  </si>
  <si>
    <t>FDLSUBA-039-2021</t>
  </si>
  <si>
    <t>FDLSUBA-CPS-039-2021</t>
  </si>
  <si>
    <t>JUAN CARLOS BETANCOURT CARVAJAL</t>
  </si>
  <si>
    <t>Prestar los servicios profesionales como abogado en la Alcaldía Local de
Suba, especialmente realizando el trámite y seguimiento a tutelas, acciones populares, incidente de desacato,
proposiciones y demás asuntos jurídicos de la Alcaldía Local de Suba</t>
  </si>
  <si>
    <t>FDLSUBA-CPS-40-2021</t>
  </si>
  <si>
    <t>ALEJANDRO MENDOZA CELADA</t>
  </si>
  <si>
    <t>Prestar servicios profesionales especializados en el despacho para lineamientos jurídicos, financieros, y administrativos con el fin de evaluar y orientar temas prioritarios en la alcaldía local de suba</t>
  </si>
  <si>
    <t>FDLSUBA-CPS-041-2021</t>
  </si>
  <si>
    <t>CAMILA ANDREA BARRIOS OVALLE</t>
  </si>
  <si>
    <t>Prestar servicios profesionales especializados en el despacho para lineamientos jurídicos, financieros, y administrativos con el fin de evaluar y orientar temas prioritarios en la Alcaldía Local de Suba</t>
  </si>
  <si>
    <t>FDLSUBA-CPS-042 -2021</t>
  </si>
  <si>
    <t>FDLSUBA-CD-042-2021</t>
  </si>
  <si>
    <t>MONICA LORENA CRUZ PINTO</t>
  </si>
  <si>
    <t>Prestar los servicios profesionales como abogado en la Alcaldía Local de Suba, principalmente en todas las gestiones jurídicas y Administrativas en materia de Propiedad Horizontal.</t>
  </si>
  <si>
    <t>FDLSUBA-CPS-43-2021</t>
  </si>
  <si>
    <t>FDLSUBA-CPS-043-2021</t>
  </si>
  <si>
    <t>DANIEL FRANCISCO MATIZ RODRIGUEZ</t>
  </si>
  <si>
    <t>Prestar los servicios profesionales como abogado en la Alcaldía Local de Suba, principalmente en todas las gestiones jurídicas y administrativas en materia de Propiedad Horizontal</t>
  </si>
  <si>
    <t>FDLSUBA-044-2021</t>
  </si>
  <si>
    <t>FDLSUBA-CPS-044-2021</t>
  </si>
  <si>
    <t>LUIS ENRIQUE HIDALGO RODRIGUEZ</t>
  </si>
  <si>
    <t>Prestar los servicios profesionales como abogado en la Alcaldía Local de
Suba, principalmente en todas las gestiones jurídicas y administrativas en materia de Propiedad Horizontal</t>
  </si>
  <si>
    <t>FDLSUBA-CPS-45-2021</t>
  </si>
  <si>
    <t>ALBERSI YOLIMA AREVALO MARTINEZ</t>
  </si>
  <si>
    <t>Prestar servicios de apoyo en el trámite de despachos comisorios de la alcaldía local de suba</t>
  </si>
  <si>
    <t>FDLSUBA-CPS-046-2021</t>
  </si>
  <si>
    <t>DIANA MARITZA BARRAGAN RAMIREZ</t>
  </si>
  <si>
    <t>Prestar servicios de apoyo al área de gestión del desarrollo administrativa y financiera en
las labores que requiera la Junta Administradora Local de Suba como grabación de sesiones, transcripción de actas y atención
a la ciudadanía</t>
  </si>
  <si>
    <t>FDLSUBA-CPS-047 -2021</t>
  </si>
  <si>
    <t>FDLSUBA-CD-047-2021</t>
  </si>
  <si>
    <t>JORGE LUIS NOVOA RODRIGUEZ</t>
  </si>
  <si>
    <t>Prestar los servicios profesionales para para el apoyo en el trámite de despachos comisorios de la Alcaldía Local de Suba.</t>
  </si>
  <si>
    <t>FDLSUBA-049-2021</t>
  </si>
  <si>
    <t>FDLSUBA-CPS-049-2021</t>
  </si>
  <si>
    <t>OMAR FELIPE SUAREZ CASAS</t>
  </si>
  <si>
    <t xml:space="preserve">Prestar el servicio como conductor de los vehículos livianos del despacho de La Alcaldía Local De Suba. </t>
  </si>
  <si>
    <t>FDLSUBA-CPS-50-2021</t>
  </si>
  <si>
    <t>CAMILO ANDRES POVEDA AVILA</t>
  </si>
  <si>
    <t>Prestar servicios profesionales especializados en el área de gestión del desarrollo local de la alcaldía local de suba para el apoyo al seguimiento de la ejecución de los proyectos de inversión destinados a la intervención de infraestructura de la localidad de suba</t>
  </si>
  <si>
    <t>FDLSUBA-CPS-51-2021</t>
  </si>
  <si>
    <t xml:space="preserve"> AMPARO ADIELA CONTRERAS VILLAMIL</t>
  </si>
  <si>
    <t>Prestar sus servicios profesionales para apoyar los procesos de manejo del presupuesto distrital local que se encuentran a cargo de la oficina de presupuesto del fondo de desarrollo local de suba</t>
  </si>
  <si>
    <t>FDLSUBA-CPS-57-2021</t>
  </si>
  <si>
    <t>ADRIANA TANGARIFE CARVAJAL</t>
  </si>
  <si>
    <t>Apoyar técnicamente las distintas etapas de los procesos de competencia de las inspecciones de policía de la localidad, según reparto</t>
  </si>
  <si>
    <t>FDLSUBA-CPS-061-2021</t>
  </si>
  <si>
    <t>FDLSUBA-CD-061-2021</t>
  </si>
  <si>
    <t>JOAQUIN GUILLERMO DOMINGUEZ CASTILLO</t>
  </si>
  <si>
    <t xml:space="preserve">Apoyar jurídicamente la ejecución de las acciones requeridas para la depuración de las actuaciones administrativas que cursan en la Alcaldía
Local.”
</t>
  </si>
  <si>
    <t>FDLSUBA-CPS-64-2021</t>
  </si>
  <si>
    <t xml:space="preserve"> MARIA PAULA PAEZ TORRES</t>
  </si>
  <si>
    <t>Apoyar jurídicamente la ejecución de las acciones requeridas para la depuración de las actuaciones administrativas que cursan en la alcaldía local</t>
  </si>
  <si>
    <t>FDLSUBA-CPS-068-2021</t>
  </si>
  <si>
    <t>FDLSUBA-CD-068-2021</t>
  </si>
  <si>
    <t>CLAUDIA PATRICIA URREGO MORENO</t>
  </si>
  <si>
    <t>Apoyar jurídicamente la ejecución de las acciones requeridas para la depuración de las actuaciones administrativas que cursan en la Alcaldía
Local</t>
  </si>
  <si>
    <t>FDLSUBA-CPS-71-2021</t>
  </si>
  <si>
    <t>ARLID JOHANA ALVAREZ RINCON</t>
  </si>
  <si>
    <t>FDLSUBA-CPS-075-2021</t>
  </si>
  <si>
    <t>FDLSUBA-CD-075-2021</t>
  </si>
  <si>
    <t>MARCO LEONARDO PEREZ PABLOS</t>
  </si>
  <si>
    <t>FDLSUBA-CPS-78-2021</t>
  </si>
  <si>
    <t>NATALYA CAROLINA MORENO IBAÑEZ</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</si>
  <si>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</si>
  <si>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FDLSUBA-079-2021</t>
  </si>
  <si>
    <t>FDLSUBA-CPS-079-2021</t>
  </si>
  <si>
    <t>SANDRA EDITH GALLEGOS GARCIA</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</si>
  <si>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</si>
  <si>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FDLSUBA-CPS-082-2021</t>
  </si>
  <si>
    <t>FDLSUBA-CD-082-2021</t>
  </si>
  <si>
    <t>YOLANDA OSPINA RODRIGUEZ</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</si>
  <si>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</si>
  <si>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FDLSUBA-CPS-086 -2021</t>
  </si>
  <si>
    <t>FDLSUBA-CD-086-2021</t>
  </si>
  <si>
    <t xml:space="preserve">JORGE ANDRES VARGAS LOPEZ </t>
  </si>
  <si>
    <t>Apoyar el (la) alcalde (sa) Local en la gestión de los asuntos relacionados con seguridad ciudadana, convivencia y prevención de conflictividades,
violencias y delitos en la localidad, de conformidad con el marco normativo aplicable en la materia</t>
  </si>
  <si>
    <t>FDLSUBA-CPS-087-2021</t>
  </si>
  <si>
    <t>MICHAEL LOPEZ GARCIA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</si>
  <si>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</si>
  <si>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FDLSUBA-CPS-088-2021</t>
  </si>
  <si>
    <t>WILSON ALEXANDER RINCON NIVIA</t>
  </si>
  <si>
    <t>Prestar el servicio como conductor de los vehículos livianos del despacho de La Alcaldía Local
De Suba.</t>
  </si>
  <si>
    <t>FDLSUBA-CPS-97-2021</t>
  </si>
  <si>
    <t xml:space="preserve">IVONNE ADRIANA LOZANO AFRICANO </t>
  </si>
  <si>
    <t>Prestar servicios profesionales en el despacho para apoyar los lineamientos jurídicos, financieros, y administrativos con el fin de evaluar y orientar temas prioritarios de entes de control en la alcaldía local de suba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</si>
</sst>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name val="Arial"/>
      <family val="2"/>
    </font>
    <font>
      <sz val="11"/>
      <name val="Calibri"/>
      <family val="2"/>
      <scheme val="minor"/>
    </font>
    <font>
      <u/>
      <sz val="10"/>
      <color rgb="FF0000FF"/>
      <name val="Arial"/>
      <family val="2"/>
      <charset val="1"/>
    </font>
    <font>
      <sz val="10"/>
      <name val="Arial"/>
      <family val="2"/>
      <charset val="1"/>
    </font>
    <font>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3" fillId="0" borderId="0" applyBorder="0" applyProtection="0"/>
  </cellStyleXfs>
  <cellXfs count="29">
    <xf numFmtId="0" fontId="0" fillId="0" borderId="0" xfId="0"/>
    <xf numFmtId="0" fontId="1" fillId="2"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4" fillId="0" borderId="2" xfId="1" applyFont="1" applyFill="1" applyBorder="1" applyAlignment="1">
      <alignment vertical="center"/>
    </xf>
    <xf numFmtId="0" fontId="4" fillId="0" borderId="2" xfId="1" applyFont="1" applyFill="1" applyBorder="1" applyAlignment="1">
      <alignment horizontal="justify" vertical="top" wrapText="1"/>
    </xf>
    <xf numFmtId="14" fontId="5" fillId="0" borderId="2" xfId="1" applyNumberFormat="1" applyFont="1" applyFill="1" applyBorder="1" applyAlignment="1">
      <alignment horizontal="center" vertical="center"/>
    </xf>
    <xf numFmtId="0" fontId="4" fillId="0" borderId="2" xfId="1" applyFont="1" applyFill="1" applyBorder="1" applyAlignment="1">
      <alignment horizontal="center" vertical="center"/>
    </xf>
    <xf numFmtId="0" fontId="4" fillId="0" borderId="1" xfId="1"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14" fontId="5" fillId="0" borderId="1" xfId="1" applyNumberFormat="1" applyFont="1" applyFill="1" applyBorder="1" applyAlignment="1">
      <alignment horizontal="center" vertical="center"/>
    </xf>
    <xf numFmtId="0" fontId="3" fillId="0" borderId="1" xfId="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horizontal="justify" vertical="top" wrapText="1"/>
    </xf>
    <xf numFmtId="14" fontId="5" fillId="0" borderId="3" xfId="1" applyNumberFormat="1" applyFont="1" applyFill="1" applyBorder="1" applyAlignment="1">
      <alignment horizontal="center" vertical="center"/>
    </xf>
    <xf numFmtId="0" fontId="4" fillId="0" borderId="4" xfId="1" applyFont="1" applyFill="1" applyBorder="1" applyAlignment="1">
      <alignment horizontal="center" vertical="center"/>
    </xf>
    <xf numFmtId="0" fontId="3" fillId="0" borderId="3" xfId="1" applyFill="1" applyBorder="1" applyAlignment="1">
      <alignment horizontal="center" vertical="center"/>
    </xf>
    <xf numFmtId="0" fontId="4" fillId="0" borderId="3" xfId="1" applyFont="1" applyFill="1" applyBorder="1" applyAlignment="1">
      <alignment horizontal="center" vertical="center"/>
    </xf>
    <xf numFmtId="0" fontId="4" fillId="0" borderId="3" xfId="1" applyFont="1" applyFill="1" applyBorder="1" applyAlignment="1">
      <alignment horizontal="left" vertical="center"/>
    </xf>
    <xf numFmtId="0" fontId="3" fillId="0" borderId="2" xfId="1" applyFill="1" applyBorder="1" applyAlignment="1">
      <alignment horizontal="center" vertical="center"/>
    </xf>
    <xf numFmtId="0" fontId="4" fillId="0" borderId="2" xfId="1" applyFont="1" applyFill="1" applyBorder="1" applyAlignment="1">
      <alignment horizontal="left" vertical="center"/>
    </xf>
    <xf numFmtId="0" fontId="4" fillId="0" borderId="1" xfId="1" applyFont="1" applyFill="1" applyBorder="1" applyAlignment="1">
      <alignment vertical="center" wrapText="1"/>
    </xf>
    <xf numFmtId="0" fontId="5" fillId="0" borderId="1" xfId="1" applyFont="1" applyFill="1" applyBorder="1" applyAlignment="1">
      <alignment vertical="center"/>
    </xf>
    <xf numFmtId="0" fontId="3" fillId="0" borderId="1" xfId="1" applyFill="1" applyBorder="1" applyAlignment="1">
      <alignment vertical="center"/>
    </xf>
  </cellXfs>
  <cellStyles count="2">
    <cellStyle name="Hipervínculo" xfId="1" builtinId="8"/>
    <cellStyle name="Normal" xfId="0" builtinId="0"/>
  </cellStyles>
  <dxfs count="30">
    <dxf>
      <font>
        <u val="no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auto="1"/>
        </patternFill>
      </fill>
    </dxf>
    <dxf>
      <font>
        <strike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10"/>
        <color rgb="FF0000FF"/>
        <name val="Arial"/>
        <scheme val="none"/>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10"/>
        <color rgb="FF0000FF"/>
        <name val="Arial"/>
        <scheme val="none"/>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ont>
        <i val="0"/>
        <strike val="0"/>
        <outline val="0"/>
        <shadow val="0"/>
        <u val="none"/>
        <vertAlign val="baseline"/>
        <sz val="10"/>
        <color auto="1"/>
        <name val="Arial"/>
        <scheme val="none"/>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auto="1"/>
        <name val="Arial"/>
        <scheme val="none"/>
      </font>
      <numFmt numFmtId="19" formatCode="d/mm/yyyy"/>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top style="thin">
          <color auto="1"/>
        </top>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ertAlign val="baseline"/>
        <sz val="10"/>
        <color rgb="FF0000FF"/>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sz val="10"/>
        <color auto="1"/>
        <name val="Arial"/>
        <scheme val="none"/>
      </font>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none">
          <fgColor indexed="64"/>
          <bgColor auto="1"/>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none">
          <fgColor indexed="64"/>
          <bgColor auto="1"/>
        </patternFill>
      </fill>
      <alignment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ill>
        <patternFill patternType="none">
          <fgColor indexed="64"/>
          <bgColor auto="1"/>
        </patternFill>
      </fill>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border outline="0">
        <top style="thin">
          <color auto="1"/>
        </top>
      </border>
    </dxf>
    <dxf>
      <border>
        <bottom style="thin">
          <color indexed="64"/>
        </bottom>
      </border>
    </dxf>
    <dxf>
      <border outline="0">
        <left style="thin">
          <color auto="1"/>
        </left>
        <right style="thin">
          <color auto="1"/>
        </right>
        <top style="thin">
          <color auto="1"/>
        </top>
        <bottom style="thin">
          <color auto="1"/>
        </bottom>
      </border>
    </dxf>
    <dxf>
      <fill>
        <patternFill patternType="none">
          <fgColor indexed="64"/>
          <bgColor auto="1"/>
        </patternFill>
      </fill>
    </dxf>
    <dxf>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nieves/Downloads/Base%20de%20datos%20general%20contratacio&#769;n%202021%20-%20Alcaldi&#769;a%20Local%20de%20Suba%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id="1" name="Tabla2" displayName="Tabla2" ref="A1:L65" totalsRowShown="0" headerRowDxfId="29" dataDxfId="28" totalsRowDxfId="27" headerRowBorderDxfId="25" tableBorderDxfId="26" totalsRowBorderDxfId="24" dataCellStyle="Hipervínculo">
  <sortState ref="A2:K2">
    <sortCondition ref="E1:E65"/>
  </sortState>
  <tableColumns count="12">
    <tableColumn id="3" name="No. De Contrato SECOP II" dataDxfId="22" totalsRowDxfId="23"/>
    <tableColumn id="4" name="Modalidad de contratación" dataDxfId="20" totalsRowDxfId="21"/>
    <tableColumn id="5" name="No. Proceso de contratación " dataDxfId="18" totalsRowDxfId="19"/>
    <tableColumn id="6" name="Tipo de proceso" dataDxfId="16" totalsRowDxfId="17"/>
    <tableColumn id="8" name="Nombre Contratista" dataDxfId="14" totalsRowDxfId="15" dataCellStyle="Hipervínculo"/>
    <tableColumn id="11" name="Objeto" dataDxfId="12" totalsRowDxfId="13" dataCellStyle="Hipervínculo"/>
    <tableColumn id="12" name="Fecha de suscripción" dataDxfId="10" totalsRowDxfId="11" dataCellStyle="Hipervínculo"/>
    <tableColumn id="17" name="Plazo de ejecución (meses)" dataDxfId="8" totalsRowDxfId="9" dataCellStyle="Hipervínculo"/>
    <tableColumn id="18" name="Plazo de ejecución (dias)" dataDxfId="6" totalsRowDxfId="7" dataCellStyle="Hipervínculo"/>
    <tableColumn id="24" name="No. Rubro (Funcionamiento o No. Proyecto)" dataDxfId="4" totalsRowDxfId="5" dataCellStyle="Hipervínculo"/>
    <tableColumn id="25" name="Nombre rubro" dataDxfId="2" totalsRowDxfId="3" dataCellStyle="Hipervínculo">
      <calculatedColumnFormula>IFERROR(VLOOKUP(Tabla2[[#This Row],[No. Rubro (Funcionamiento o No. Proyecto)]],[1]Listas!$V$3:$W$53,2,0),"")</calculatedColumnFormula>
    </tableColumn>
    <tableColumn id="1" name="Estado" dataDxfId="0" totalsRowDxfId="1" dataCellStyle="Hipervínculo"/>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workbookViewId="0">
      <selection activeCell="A2" sqref="A2:XFD65"/>
    </sheetView>
  </sheetViews>
  <sheetFormatPr baseColWidth="10" defaultRowHeight="15" x14ac:dyDescent="0.25"/>
  <cols>
    <col min="1" max="12" width="16.5703125" customWidth="1"/>
  </cols>
  <sheetData>
    <row r="1" spans="1:12" ht="63.75" x14ac:dyDescent="0.25">
      <c r="A1" s="1" t="s">
        <v>0</v>
      </c>
      <c r="B1" s="1" t="s">
        <v>1</v>
      </c>
      <c r="C1" s="1" t="s">
        <v>2</v>
      </c>
      <c r="D1" s="1" t="s">
        <v>3</v>
      </c>
      <c r="E1" s="1" t="s">
        <v>4</v>
      </c>
      <c r="F1" s="1" t="s">
        <v>5</v>
      </c>
      <c r="G1" s="1" t="s">
        <v>6</v>
      </c>
      <c r="H1" s="1" t="s">
        <v>7</v>
      </c>
      <c r="I1" s="1" t="s">
        <v>8</v>
      </c>
      <c r="J1" s="1" t="s">
        <v>9</v>
      </c>
      <c r="K1" s="1" t="s">
        <v>10</v>
      </c>
      <c r="L1" s="1" t="s">
        <v>11</v>
      </c>
    </row>
    <row r="2" spans="1:12" ht="229.5" x14ac:dyDescent="0.25">
      <c r="A2" s="2" t="s">
        <v>12</v>
      </c>
      <c r="B2" s="3" t="s">
        <v>13</v>
      </c>
      <c r="C2" s="2" t="s">
        <v>14</v>
      </c>
      <c r="D2" s="3" t="s">
        <v>15</v>
      </c>
      <c r="E2" s="4" t="s">
        <v>16</v>
      </c>
      <c r="F2" s="5" t="s">
        <v>17</v>
      </c>
      <c r="G2" s="6">
        <v>44217</v>
      </c>
      <c r="H2" s="7">
        <v>11</v>
      </c>
      <c r="I2" s="7"/>
      <c r="J2" s="7">
        <v>1978</v>
      </c>
      <c r="K2" s="8" t="str">
        <f>IFERROR(VLOOKUP(Tabla2[[#This Row],[No. Rubro (Funcionamiento o No. Proyecto)]],[1]Listas!$V$3:$W$53,2,0),"")</f>
        <v/>
      </c>
      <c r="L2" s="8" t="s">
        <v>18</v>
      </c>
    </row>
    <row r="3" spans="1:12" ht="229.5" x14ac:dyDescent="0.25">
      <c r="A3" s="9" t="s">
        <v>19</v>
      </c>
      <c r="B3" s="10" t="s">
        <v>13</v>
      </c>
      <c r="C3" s="9" t="s">
        <v>20</v>
      </c>
      <c r="D3" s="10" t="s">
        <v>15</v>
      </c>
      <c r="E3" s="4" t="s">
        <v>21</v>
      </c>
      <c r="F3" s="5" t="s">
        <v>22</v>
      </c>
      <c r="G3" s="11">
        <v>44221</v>
      </c>
      <c r="H3" s="7">
        <v>11</v>
      </c>
      <c r="I3" s="12"/>
      <c r="J3" s="13">
        <v>1978</v>
      </c>
      <c r="K3" s="8" t="str">
        <f>IFERROR(VLOOKUP(Tabla2[[#This Row],[No. Rubro (Funcionamiento o No. Proyecto)]],[1]Listas!$V$3:$W$53,2,0),"")</f>
        <v/>
      </c>
      <c r="L3" s="8" t="s">
        <v>23</v>
      </c>
    </row>
    <row r="4" spans="1:12" ht="255" x14ac:dyDescent="0.25">
      <c r="A4" s="9" t="s">
        <v>24</v>
      </c>
      <c r="B4" s="10" t="s">
        <v>13</v>
      </c>
      <c r="C4" s="9" t="s">
        <v>25</v>
      </c>
      <c r="D4" s="10" t="s">
        <v>15</v>
      </c>
      <c r="E4" s="14" t="s">
        <v>26</v>
      </c>
      <c r="F4" s="5" t="s">
        <v>27</v>
      </c>
      <c r="G4" s="11">
        <v>44218</v>
      </c>
      <c r="H4" s="7">
        <v>11</v>
      </c>
      <c r="I4" s="12"/>
      <c r="J4" s="13">
        <v>1978</v>
      </c>
      <c r="K4" s="8" t="str">
        <f>IFERROR(VLOOKUP(Tabla2[[#This Row],[No. Rubro (Funcionamiento o No. Proyecto)]],[1]Listas!$V$3:$W$53,2,0),"")</f>
        <v/>
      </c>
      <c r="L4" s="8" t="s">
        <v>23</v>
      </c>
    </row>
    <row r="5" spans="1:12" ht="255" x14ac:dyDescent="0.25">
      <c r="A5" s="9" t="s">
        <v>28</v>
      </c>
      <c r="B5" s="10" t="s">
        <v>13</v>
      </c>
      <c r="C5" s="9" t="s">
        <v>29</v>
      </c>
      <c r="D5" s="10" t="s">
        <v>15</v>
      </c>
      <c r="E5" s="14" t="s">
        <v>30</v>
      </c>
      <c r="F5" s="5" t="s">
        <v>27</v>
      </c>
      <c r="G5" s="11">
        <v>44218</v>
      </c>
      <c r="H5" s="7">
        <v>11</v>
      </c>
      <c r="I5" s="12"/>
      <c r="J5" s="13">
        <v>1978</v>
      </c>
      <c r="K5" s="8" t="str">
        <f>IFERROR(VLOOKUP(Tabla2[[#This Row],[No. Rubro (Funcionamiento o No. Proyecto)]],[1]Listas!$V$3:$W$53,2,0),"")</f>
        <v/>
      </c>
      <c r="L5" s="8" t="s">
        <v>23</v>
      </c>
    </row>
    <row r="6" spans="1:12" ht="229.5" x14ac:dyDescent="0.25">
      <c r="A6" s="9" t="s">
        <v>31</v>
      </c>
      <c r="B6" s="10" t="s">
        <v>13</v>
      </c>
      <c r="C6" s="9" t="s">
        <v>31</v>
      </c>
      <c r="D6" s="10" t="s">
        <v>15</v>
      </c>
      <c r="E6" s="14" t="s">
        <v>32</v>
      </c>
      <c r="F6" s="5" t="s">
        <v>33</v>
      </c>
      <c r="G6" s="11">
        <v>44218</v>
      </c>
      <c r="H6" s="7">
        <v>11</v>
      </c>
      <c r="I6" s="12"/>
      <c r="J6" s="13">
        <v>1978</v>
      </c>
      <c r="K6" s="8" t="str">
        <f>IFERROR(VLOOKUP(Tabla2[[#This Row],[No. Rubro (Funcionamiento o No. Proyecto)]],[1]Listas!$V$3:$W$53,2,0),"")</f>
        <v/>
      </c>
      <c r="L6" s="8" t="s">
        <v>23</v>
      </c>
    </row>
    <row r="7" spans="1:12" ht="153" x14ac:dyDescent="0.25">
      <c r="A7" s="9" t="s">
        <v>34</v>
      </c>
      <c r="B7" s="10" t="s">
        <v>13</v>
      </c>
      <c r="C7" s="9" t="s">
        <v>34</v>
      </c>
      <c r="D7" s="10" t="s">
        <v>15</v>
      </c>
      <c r="E7" s="14" t="s">
        <v>35</v>
      </c>
      <c r="F7" s="5" t="s">
        <v>36</v>
      </c>
      <c r="G7" s="11">
        <v>44217</v>
      </c>
      <c r="H7" s="7">
        <v>10</v>
      </c>
      <c r="I7" s="7">
        <v>15</v>
      </c>
      <c r="J7" s="13">
        <v>1978</v>
      </c>
      <c r="K7" s="8" t="str">
        <f>IFERROR(VLOOKUP(Tabla2[[#This Row],[No. Rubro (Funcionamiento o No. Proyecto)]],[1]Listas!$V$3:$W$53,2,0),"")</f>
        <v/>
      </c>
      <c r="L7" s="8" t="s">
        <v>18</v>
      </c>
    </row>
    <row r="8" spans="1:12" ht="165.75" x14ac:dyDescent="0.25">
      <c r="A8" s="9" t="s">
        <v>37</v>
      </c>
      <c r="B8" s="10" t="s">
        <v>13</v>
      </c>
      <c r="C8" s="9" t="s">
        <v>38</v>
      </c>
      <c r="D8" s="10" t="s">
        <v>15</v>
      </c>
      <c r="E8" s="14" t="s">
        <v>39</v>
      </c>
      <c r="F8" s="5" t="s">
        <v>40</v>
      </c>
      <c r="G8" s="11">
        <v>44217</v>
      </c>
      <c r="H8" s="7">
        <v>11</v>
      </c>
      <c r="I8" s="12"/>
      <c r="J8" s="13">
        <v>1978</v>
      </c>
      <c r="K8" s="8" t="str">
        <f>IFERROR(VLOOKUP(Tabla2[[#This Row],[No. Rubro (Funcionamiento o No. Proyecto)]],[1]Listas!$V$3:$W$53,2,0),"")</f>
        <v/>
      </c>
      <c r="L8" s="8" t="s">
        <v>23</v>
      </c>
    </row>
    <row r="9" spans="1:12" ht="229.5" x14ac:dyDescent="0.25">
      <c r="A9" s="9" t="s">
        <v>41</v>
      </c>
      <c r="B9" s="10" t="s">
        <v>13</v>
      </c>
      <c r="C9" s="9" t="s">
        <v>42</v>
      </c>
      <c r="D9" s="10" t="s">
        <v>15</v>
      </c>
      <c r="E9" s="14" t="s">
        <v>43</v>
      </c>
      <c r="F9" s="5" t="s">
        <v>17</v>
      </c>
      <c r="G9" s="11">
        <v>44218</v>
      </c>
      <c r="H9" s="7">
        <v>11</v>
      </c>
      <c r="I9" s="12"/>
      <c r="J9" s="13">
        <v>1978</v>
      </c>
      <c r="K9" s="8" t="str">
        <f>IFERROR(VLOOKUP(Tabla2[[#This Row],[No. Rubro (Funcionamiento o No. Proyecto)]],[1]Listas!$V$3:$W$53,2,0),"")</f>
        <v/>
      </c>
      <c r="L9" s="8" t="s">
        <v>18</v>
      </c>
    </row>
    <row r="10" spans="1:12" ht="229.5" x14ac:dyDescent="0.25">
      <c r="A10" s="9" t="s">
        <v>44</v>
      </c>
      <c r="B10" s="10" t="s">
        <v>13</v>
      </c>
      <c r="C10" s="9" t="s">
        <v>45</v>
      </c>
      <c r="D10" s="10" t="s">
        <v>15</v>
      </c>
      <c r="E10" s="14" t="s">
        <v>46</v>
      </c>
      <c r="F10" s="5" t="s">
        <v>17</v>
      </c>
      <c r="G10" s="11">
        <v>44221</v>
      </c>
      <c r="H10" s="7">
        <v>11</v>
      </c>
      <c r="I10" s="12"/>
      <c r="J10" s="13">
        <v>1978</v>
      </c>
      <c r="K10" s="8" t="str">
        <f>IFERROR(VLOOKUP(Tabla2[[#This Row],[No. Rubro (Funcionamiento o No. Proyecto)]],[1]Listas!$V$3:$W$53,2,0),"")</f>
        <v/>
      </c>
      <c r="L10" s="8" t="s">
        <v>23</v>
      </c>
    </row>
    <row r="11" spans="1:12" ht="229.5" x14ac:dyDescent="0.25">
      <c r="A11" s="15" t="s">
        <v>47</v>
      </c>
      <c r="B11" s="16" t="s">
        <v>13</v>
      </c>
      <c r="C11" s="15" t="s">
        <v>48</v>
      </c>
      <c r="D11" s="16" t="s">
        <v>15</v>
      </c>
      <c r="E11" s="17" t="s">
        <v>49</v>
      </c>
      <c r="F11" s="18" t="s">
        <v>17</v>
      </c>
      <c r="G11" s="19">
        <v>44218</v>
      </c>
      <c r="H11" s="20">
        <v>11</v>
      </c>
      <c r="I11" s="21"/>
      <c r="J11" s="22">
        <v>1978</v>
      </c>
      <c r="K11" s="23" t="str">
        <f>IFERROR(VLOOKUP(Tabla2[[#This Row],[No. Rubro (Funcionamiento o No. Proyecto)]],[1]Listas!$V$3:$W$53,2,0),"")</f>
        <v/>
      </c>
      <c r="L11" s="23" t="s">
        <v>23</v>
      </c>
    </row>
    <row r="12" spans="1:12" ht="242.25" x14ac:dyDescent="0.25">
      <c r="A12" s="2" t="s">
        <v>50</v>
      </c>
      <c r="B12" s="3" t="s">
        <v>13</v>
      </c>
      <c r="C12" s="2" t="s">
        <v>51</v>
      </c>
      <c r="D12" s="3" t="s">
        <v>15</v>
      </c>
      <c r="E12" s="4" t="s">
        <v>52</v>
      </c>
      <c r="F12" s="18" t="s">
        <v>53</v>
      </c>
      <c r="G12" s="6">
        <v>44218</v>
      </c>
      <c r="H12" s="7">
        <v>11</v>
      </c>
      <c r="I12" s="24"/>
      <c r="J12" s="7">
        <v>1978</v>
      </c>
      <c r="K12" s="25" t="str">
        <f>IFERROR(VLOOKUP(Tabla2[[#This Row],[No. Rubro (Funcionamiento o No. Proyecto)]],[1]Listas!$V$3:$W$53,2,0),"")</f>
        <v/>
      </c>
      <c r="L12" s="25" t="s">
        <v>23</v>
      </c>
    </row>
    <row r="13" spans="1:12" ht="255" x14ac:dyDescent="0.25">
      <c r="A13" s="9" t="s">
        <v>54</v>
      </c>
      <c r="B13" s="10" t="s">
        <v>13</v>
      </c>
      <c r="C13" s="9" t="s">
        <v>55</v>
      </c>
      <c r="D13" s="10" t="s">
        <v>15</v>
      </c>
      <c r="E13" s="14" t="s">
        <v>56</v>
      </c>
      <c r="F13" s="5" t="s">
        <v>57</v>
      </c>
      <c r="G13" s="11">
        <v>44218</v>
      </c>
      <c r="H13" s="7">
        <v>11</v>
      </c>
      <c r="I13" s="12"/>
      <c r="J13" s="13">
        <v>1978</v>
      </c>
      <c r="K13" s="8" t="str">
        <f>IFERROR(VLOOKUP(Tabla2[[#This Row],[No. Rubro (Funcionamiento o No. Proyecto)]],[1]Listas!$V$3:$W$53,2,0),"")</f>
        <v/>
      </c>
      <c r="L13" s="8" t="s">
        <v>23</v>
      </c>
    </row>
    <row r="14" spans="1:12" ht="140.25" x14ac:dyDescent="0.25">
      <c r="A14" s="9" t="s">
        <v>58</v>
      </c>
      <c r="B14" s="10" t="s">
        <v>13</v>
      </c>
      <c r="C14" s="9" t="s">
        <v>59</v>
      </c>
      <c r="D14" s="10" t="s">
        <v>15</v>
      </c>
      <c r="E14" s="14" t="s">
        <v>60</v>
      </c>
      <c r="F14" s="18" t="s">
        <v>61</v>
      </c>
      <c r="G14" s="11">
        <v>44218</v>
      </c>
      <c r="H14" s="7">
        <v>11</v>
      </c>
      <c r="I14" s="12"/>
      <c r="J14" s="13">
        <v>1978</v>
      </c>
      <c r="K14" s="8" t="str">
        <f>IFERROR(VLOOKUP(Tabla2[[#This Row],[No. Rubro (Funcionamiento o No. Proyecto)]],[1]Listas!$V$3:$W$53,2,0),"")</f>
        <v/>
      </c>
      <c r="L14" s="8" t="s">
        <v>23</v>
      </c>
    </row>
    <row r="15" spans="1:12" ht="140.25" x14ac:dyDescent="0.25">
      <c r="A15" s="9" t="s">
        <v>62</v>
      </c>
      <c r="B15" s="10" t="s">
        <v>13</v>
      </c>
      <c r="C15" s="9" t="s">
        <v>62</v>
      </c>
      <c r="D15" s="10" t="s">
        <v>15</v>
      </c>
      <c r="E15" s="26" t="s">
        <v>63</v>
      </c>
      <c r="F15" s="5" t="s">
        <v>64</v>
      </c>
      <c r="G15" s="11">
        <v>44218</v>
      </c>
      <c r="H15" s="7">
        <v>11</v>
      </c>
      <c r="I15" s="12"/>
      <c r="J15" s="13">
        <v>1978</v>
      </c>
      <c r="K15" s="8" t="str">
        <f>IFERROR(VLOOKUP(Tabla2[[#This Row],[No. Rubro (Funcionamiento o No. Proyecto)]],[1]Listas!$V$3:$W$53,2,0),"")</f>
        <v/>
      </c>
      <c r="L15" s="8" t="s">
        <v>18</v>
      </c>
    </row>
    <row r="16" spans="1:12" ht="140.25" x14ac:dyDescent="0.25">
      <c r="A16" s="9" t="s">
        <v>65</v>
      </c>
      <c r="B16" s="10" t="s">
        <v>13</v>
      </c>
      <c r="C16" s="9" t="s">
        <v>65</v>
      </c>
      <c r="D16" s="10" t="s">
        <v>15</v>
      </c>
      <c r="E16" s="14" t="s">
        <v>66</v>
      </c>
      <c r="F16" s="18" t="s">
        <v>64</v>
      </c>
      <c r="G16" s="11">
        <v>44218</v>
      </c>
      <c r="H16" s="7">
        <v>11</v>
      </c>
      <c r="I16" s="12"/>
      <c r="J16" s="13">
        <v>1978</v>
      </c>
      <c r="K16" s="8" t="str">
        <f>IFERROR(VLOOKUP(Tabla2[[#This Row],[No. Rubro (Funcionamiento o No. Proyecto)]],[1]Listas!$V$3:$W$53,2,0),"")</f>
        <v/>
      </c>
      <c r="L16" s="8" t="s">
        <v>18</v>
      </c>
    </row>
    <row r="17" spans="1:12" ht="140.25" x14ac:dyDescent="0.25">
      <c r="A17" s="9" t="s">
        <v>67</v>
      </c>
      <c r="B17" s="10" t="s">
        <v>13</v>
      </c>
      <c r="C17" s="9" t="s">
        <v>67</v>
      </c>
      <c r="D17" s="10" t="s">
        <v>15</v>
      </c>
      <c r="E17" s="14" t="s">
        <v>68</v>
      </c>
      <c r="F17" s="5" t="s">
        <v>69</v>
      </c>
      <c r="G17" s="11">
        <v>44221</v>
      </c>
      <c r="H17" s="7">
        <v>11</v>
      </c>
      <c r="I17" s="12"/>
      <c r="J17" s="13">
        <v>1978</v>
      </c>
      <c r="K17" s="8" t="str">
        <f>IFERROR(VLOOKUP(Tabla2[[#This Row],[No. Rubro (Funcionamiento o No. Proyecto)]],[1]Listas!$V$3:$W$53,2,0),"")</f>
        <v/>
      </c>
      <c r="L17" s="8" t="s">
        <v>23</v>
      </c>
    </row>
    <row r="18" spans="1:12" ht="140.25" x14ac:dyDescent="0.25">
      <c r="A18" s="9" t="s">
        <v>70</v>
      </c>
      <c r="B18" s="10" t="s">
        <v>13</v>
      </c>
      <c r="C18" s="9" t="s">
        <v>70</v>
      </c>
      <c r="D18" s="10" t="s">
        <v>15</v>
      </c>
      <c r="E18" s="14" t="s">
        <v>71</v>
      </c>
      <c r="F18" s="18" t="s">
        <v>72</v>
      </c>
      <c r="G18" s="11">
        <v>44221</v>
      </c>
      <c r="H18" s="7">
        <v>11</v>
      </c>
      <c r="I18" s="12"/>
      <c r="J18" s="13">
        <v>1978</v>
      </c>
      <c r="K18" s="8" t="str">
        <f>IFERROR(VLOOKUP(Tabla2[[#This Row],[No. Rubro (Funcionamiento o No. Proyecto)]],[1]Listas!$V$3:$W$53,2,0),"")</f>
        <v/>
      </c>
      <c r="L18" s="8" t="s">
        <v>23</v>
      </c>
    </row>
    <row r="19" spans="1:12" ht="165.75" x14ac:dyDescent="0.25">
      <c r="A19" s="9" t="s">
        <v>73</v>
      </c>
      <c r="B19" s="10" t="s">
        <v>13</v>
      </c>
      <c r="C19" s="9" t="s">
        <v>74</v>
      </c>
      <c r="D19" s="10" t="s">
        <v>15</v>
      </c>
      <c r="E19" s="14" t="s">
        <v>75</v>
      </c>
      <c r="F19" s="5" t="s">
        <v>76</v>
      </c>
      <c r="G19" s="11">
        <v>44218</v>
      </c>
      <c r="H19" s="7">
        <v>11</v>
      </c>
      <c r="I19" s="12"/>
      <c r="J19" s="13">
        <v>1978</v>
      </c>
      <c r="K19" s="8" t="str">
        <f>IFERROR(VLOOKUP(Tabla2[[#This Row],[No. Rubro (Funcionamiento o No. Proyecto)]],[1]Listas!$V$3:$W$53,2,0),"")</f>
        <v/>
      </c>
      <c r="L19" s="8" t="s">
        <v>18</v>
      </c>
    </row>
    <row r="20" spans="1:12" ht="178.5" x14ac:dyDescent="0.25">
      <c r="A20" s="9" t="s">
        <v>77</v>
      </c>
      <c r="B20" s="10" t="s">
        <v>13</v>
      </c>
      <c r="C20" s="9" t="s">
        <v>78</v>
      </c>
      <c r="D20" s="10" t="s">
        <v>15</v>
      </c>
      <c r="E20" s="14" t="s">
        <v>79</v>
      </c>
      <c r="F20" s="18" t="s">
        <v>80</v>
      </c>
      <c r="G20" s="11">
        <v>44218</v>
      </c>
      <c r="H20" s="7">
        <v>11</v>
      </c>
      <c r="I20" s="12"/>
      <c r="J20" s="13">
        <v>1978</v>
      </c>
      <c r="K20" s="8" t="str">
        <f>IFERROR(VLOOKUP(Tabla2[[#This Row],[No. Rubro (Funcionamiento o No. Proyecto)]],[1]Listas!$V$3:$W$53,2,0),"")</f>
        <v/>
      </c>
      <c r="L20" s="8" t="s">
        <v>23</v>
      </c>
    </row>
    <row r="21" spans="1:12" ht="255" x14ac:dyDescent="0.25">
      <c r="A21" s="9" t="s">
        <v>81</v>
      </c>
      <c r="B21" s="10" t="s">
        <v>13</v>
      </c>
      <c r="C21" s="9" t="s">
        <v>82</v>
      </c>
      <c r="D21" s="10" t="s">
        <v>15</v>
      </c>
      <c r="E21" s="14" t="s">
        <v>83</v>
      </c>
      <c r="F21" s="5" t="s">
        <v>84</v>
      </c>
      <c r="G21" s="11">
        <v>44218</v>
      </c>
      <c r="H21" s="7">
        <v>11</v>
      </c>
      <c r="I21" s="12"/>
      <c r="J21" s="13">
        <v>1978</v>
      </c>
      <c r="K21" s="8" t="str">
        <f>IFERROR(VLOOKUP(Tabla2[[#This Row],[No. Rubro (Funcionamiento o No. Proyecto)]],[1]Listas!$V$3:$W$53,2,0),"")</f>
        <v/>
      </c>
      <c r="L21" s="8" t="s">
        <v>23</v>
      </c>
    </row>
    <row r="22" spans="1:12" ht="140.25" x14ac:dyDescent="0.25">
      <c r="A22" s="9" t="s">
        <v>85</v>
      </c>
      <c r="B22" s="10" t="s">
        <v>13</v>
      </c>
      <c r="C22" s="9" t="s">
        <v>85</v>
      </c>
      <c r="D22" s="10" t="s">
        <v>15</v>
      </c>
      <c r="E22" s="14" t="s">
        <v>86</v>
      </c>
      <c r="F22" s="18" t="s">
        <v>72</v>
      </c>
      <c r="G22" s="11">
        <v>44221</v>
      </c>
      <c r="H22" s="7">
        <v>11</v>
      </c>
      <c r="I22" s="12"/>
      <c r="J22" s="13">
        <v>1978</v>
      </c>
      <c r="K22" s="8" t="str">
        <f>IFERROR(VLOOKUP(Tabla2[[#This Row],[No. Rubro (Funcionamiento o No. Proyecto)]],[1]Listas!$V$3:$W$53,2,0),"")</f>
        <v/>
      </c>
      <c r="L22" s="8" t="s">
        <v>18</v>
      </c>
    </row>
    <row r="23" spans="1:12" ht="127.5" x14ac:dyDescent="0.25">
      <c r="A23" s="9" t="s">
        <v>87</v>
      </c>
      <c r="B23" s="10" t="s">
        <v>13</v>
      </c>
      <c r="C23" s="9" t="s">
        <v>88</v>
      </c>
      <c r="D23" s="10" t="s">
        <v>15</v>
      </c>
      <c r="E23" s="14" t="s">
        <v>89</v>
      </c>
      <c r="F23" s="5" t="s">
        <v>90</v>
      </c>
      <c r="G23" s="11">
        <v>44218</v>
      </c>
      <c r="H23" s="7">
        <v>7</v>
      </c>
      <c r="I23" s="12"/>
      <c r="J23" s="13">
        <v>1979</v>
      </c>
      <c r="K23" s="8" t="str">
        <f>IFERROR(VLOOKUP(Tabla2[[#This Row],[No. Rubro (Funcionamiento o No. Proyecto)]],[1]Listas!$V$3:$W$53,2,0),"")</f>
        <v/>
      </c>
      <c r="L23" s="8" t="s">
        <v>23</v>
      </c>
    </row>
    <row r="24" spans="1:12" ht="127.5" x14ac:dyDescent="0.25">
      <c r="A24" s="9" t="s">
        <v>91</v>
      </c>
      <c r="B24" s="10" t="s">
        <v>13</v>
      </c>
      <c r="C24" s="9" t="s">
        <v>92</v>
      </c>
      <c r="D24" s="10" t="s">
        <v>15</v>
      </c>
      <c r="E24" s="14" t="s">
        <v>93</v>
      </c>
      <c r="F24" s="18" t="s">
        <v>94</v>
      </c>
      <c r="G24" s="11">
        <v>44218</v>
      </c>
      <c r="H24" s="7">
        <v>7</v>
      </c>
      <c r="I24" s="12"/>
      <c r="J24" s="13">
        <v>1979</v>
      </c>
      <c r="K24" s="8" t="str">
        <f>IFERROR(VLOOKUP(Tabla2[[#This Row],[No. Rubro (Funcionamiento o No. Proyecto)]],[1]Listas!$V$3:$W$53,2,0),"")</f>
        <v/>
      </c>
      <c r="L24" s="8" t="s">
        <v>23</v>
      </c>
    </row>
    <row r="25" spans="1:12" ht="127.5" x14ac:dyDescent="0.25">
      <c r="A25" s="9" t="s">
        <v>95</v>
      </c>
      <c r="B25" s="10" t="s">
        <v>13</v>
      </c>
      <c r="C25" s="9" t="s">
        <v>95</v>
      </c>
      <c r="D25" s="10" t="s">
        <v>15</v>
      </c>
      <c r="E25" s="14" t="s">
        <v>96</v>
      </c>
      <c r="F25" s="5" t="s">
        <v>90</v>
      </c>
      <c r="G25" s="11">
        <v>44221</v>
      </c>
      <c r="H25" s="7">
        <v>7</v>
      </c>
      <c r="I25" s="12"/>
      <c r="J25" s="13">
        <v>1979</v>
      </c>
      <c r="K25" s="8" t="str">
        <f>IFERROR(VLOOKUP(Tabla2[[#This Row],[No. Rubro (Funcionamiento o No. Proyecto)]],[1]Listas!$V$3:$W$53,2,0),"")</f>
        <v/>
      </c>
      <c r="L25" s="8" t="s">
        <v>23</v>
      </c>
    </row>
    <row r="26" spans="1:12" ht="127.5" x14ac:dyDescent="0.25">
      <c r="A26" s="9" t="s">
        <v>97</v>
      </c>
      <c r="B26" s="10" t="s">
        <v>13</v>
      </c>
      <c r="C26" s="9" t="s">
        <v>97</v>
      </c>
      <c r="D26" s="10" t="s">
        <v>15</v>
      </c>
      <c r="E26" s="14" t="s">
        <v>98</v>
      </c>
      <c r="F26" s="18" t="s">
        <v>90</v>
      </c>
      <c r="G26" s="11">
        <v>44221</v>
      </c>
      <c r="H26" s="7">
        <v>7</v>
      </c>
      <c r="I26" s="12"/>
      <c r="J26" s="13">
        <v>1979</v>
      </c>
      <c r="K26" s="8" t="str">
        <f>IFERROR(VLOOKUP(Tabla2[[#This Row],[No. Rubro (Funcionamiento o No. Proyecto)]],[1]Listas!$V$3:$W$53,2,0),"")</f>
        <v/>
      </c>
      <c r="L26" s="8" t="s">
        <v>99</v>
      </c>
    </row>
    <row r="27" spans="1:12" ht="127.5" x14ac:dyDescent="0.25">
      <c r="A27" s="9" t="s">
        <v>97</v>
      </c>
      <c r="B27" s="10" t="s">
        <v>13</v>
      </c>
      <c r="C27" s="9" t="s">
        <v>97</v>
      </c>
      <c r="D27" s="10" t="s">
        <v>15</v>
      </c>
      <c r="E27" s="27" t="s">
        <v>100</v>
      </c>
      <c r="F27" s="18" t="s">
        <v>90</v>
      </c>
      <c r="G27" s="11">
        <v>44221</v>
      </c>
      <c r="H27" s="7">
        <v>7</v>
      </c>
      <c r="I27" s="28"/>
      <c r="J27" s="13">
        <v>1979</v>
      </c>
      <c r="K27" s="8" t="str">
        <f>IFERROR(VLOOKUP(Tabla2[[#This Row],[No. Rubro (Funcionamiento o No. Proyecto)]],[1]Listas!$V$3:$W$53,2,0),"")</f>
        <v/>
      </c>
      <c r="L27" s="8" t="s">
        <v>23</v>
      </c>
    </row>
    <row r="28" spans="1:12" ht="127.5" x14ac:dyDescent="0.25">
      <c r="A28" s="9" t="s">
        <v>101</v>
      </c>
      <c r="B28" s="10" t="s">
        <v>13</v>
      </c>
      <c r="C28" s="9" t="s">
        <v>102</v>
      </c>
      <c r="D28" s="10" t="s">
        <v>15</v>
      </c>
      <c r="E28" s="14" t="s">
        <v>103</v>
      </c>
      <c r="F28" s="5" t="s">
        <v>104</v>
      </c>
      <c r="G28" s="11">
        <v>44218</v>
      </c>
      <c r="H28" s="7">
        <v>7</v>
      </c>
      <c r="I28" s="12"/>
      <c r="J28" s="13">
        <v>1979</v>
      </c>
      <c r="K28" s="8" t="str">
        <f>IFERROR(VLOOKUP(Tabla2[[#This Row],[No. Rubro (Funcionamiento o No. Proyecto)]],[1]Listas!$V$3:$W$53,2,0),"")</f>
        <v/>
      </c>
      <c r="L28" s="8" t="s">
        <v>23</v>
      </c>
    </row>
    <row r="29" spans="1:12" ht="409.5" x14ac:dyDescent="0.25">
      <c r="A29" s="9" t="s">
        <v>105</v>
      </c>
      <c r="B29" s="10" t="s">
        <v>13</v>
      </c>
      <c r="C29" s="9" t="s">
        <v>106</v>
      </c>
      <c r="D29" s="10" t="s">
        <v>15</v>
      </c>
      <c r="E29" s="14" t="s">
        <v>107</v>
      </c>
      <c r="F29" s="18" t="s">
        <v>108</v>
      </c>
      <c r="G29" s="11">
        <v>44218</v>
      </c>
      <c r="H29" s="7">
        <v>11</v>
      </c>
      <c r="I29" s="12"/>
      <c r="J29" s="13">
        <v>1953</v>
      </c>
      <c r="K29" s="8" t="str">
        <f>IFERROR(VLOOKUP(Tabla2[[#This Row],[No. Rubro (Funcionamiento o No. Proyecto)]],[1]Listas!$V$3:$W$53,2,0),"")</f>
        <v/>
      </c>
      <c r="L29" s="8" t="s">
        <v>23</v>
      </c>
    </row>
    <row r="30" spans="1:12" ht="229.5" x14ac:dyDescent="0.25">
      <c r="A30" s="9" t="s">
        <v>109</v>
      </c>
      <c r="B30" s="10" t="s">
        <v>13</v>
      </c>
      <c r="C30" s="9" t="s">
        <v>110</v>
      </c>
      <c r="D30" s="10" t="s">
        <v>15</v>
      </c>
      <c r="E30" s="26" t="s">
        <v>111</v>
      </c>
      <c r="F30" s="5" t="s">
        <v>112</v>
      </c>
      <c r="G30" s="11">
        <v>44217</v>
      </c>
      <c r="H30" s="7">
        <v>11</v>
      </c>
      <c r="I30" s="12"/>
      <c r="J30" s="13">
        <v>1978</v>
      </c>
      <c r="K30" s="8" t="str">
        <f>IFERROR(VLOOKUP(Tabla2[[#This Row],[No. Rubro (Funcionamiento o No. Proyecto)]],[1]Listas!$V$3:$W$53,2,0),"")</f>
        <v/>
      </c>
      <c r="L30" s="8" t="s">
        <v>23</v>
      </c>
    </row>
    <row r="31" spans="1:12" ht="242.25" x14ac:dyDescent="0.25">
      <c r="A31" s="9" t="s">
        <v>113</v>
      </c>
      <c r="B31" s="10" t="s">
        <v>13</v>
      </c>
      <c r="C31" s="9" t="s">
        <v>113</v>
      </c>
      <c r="D31" s="10" t="s">
        <v>15</v>
      </c>
      <c r="E31" s="14" t="s">
        <v>114</v>
      </c>
      <c r="F31" s="18" t="s">
        <v>115</v>
      </c>
      <c r="G31" s="11">
        <v>44217</v>
      </c>
      <c r="H31" s="7">
        <v>10</v>
      </c>
      <c r="I31" s="12"/>
      <c r="J31" s="13">
        <v>1978</v>
      </c>
      <c r="K31" s="8" t="str">
        <f>IFERROR(VLOOKUP(Tabla2[[#This Row],[No. Rubro (Funcionamiento o No. Proyecto)]],[1]Listas!$V$3:$W$53,2,0),"")</f>
        <v/>
      </c>
      <c r="L31" s="8" t="s">
        <v>23</v>
      </c>
    </row>
    <row r="32" spans="1:12" ht="140.25" x14ac:dyDescent="0.25">
      <c r="A32" s="9" t="s">
        <v>116</v>
      </c>
      <c r="B32" s="10" t="s">
        <v>13</v>
      </c>
      <c r="C32" s="9" t="s">
        <v>116</v>
      </c>
      <c r="D32" s="10" t="s">
        <v>15</v>
      </c>
      <c r="E32" s="26" t="s">
        <v>117</v>
      </c>
      <c r="F32" s="5" t="s">
        <v>118</v>
      </c>
      <c r="G32" s="11">
        <v>44223</v>
      </c>
      <c r="H32" s="7">
        <v>10</v>
      </c>
      <c r="I32" s="12"/>
      <c r="J32" s="13">
        <v>1978</v>
      </c>
      <c r="K32" s="8" t="str">
        <f>IFERROR(VLOOKUP(Tabla2[[#This Row],[No. Rubro (Funcionamiento o No. Proyecto)]],[1]Listas!$V$3:$W$53,2,0),"")</f>
        <v/>
      </c>
      <c r="L32" s="8" t="s">
        <v>23</v>
      </c>
    </row>
    <row r="33" spans="1:12" ht="178.5" x14ac:dyDescent="0.25">
      <c r="A33" s="9" t="s">
        <v>119</v>
      </c>
      <c r="B33" s="10" t="s">
        <v>13</v>
      </c>
      <c r="C33" s="9" t="s">
        <v>120</v>
      </c>
      <c r="D33" s="10" t="s">
        <v>15</v>
      </c>
      <c r="E33" s="14" t="s">
        <v>121</v>
      </c>
      <c r="F33" s="5" t="s">
        <v>122</v>
      </c>
      <c r="G33" s="11">
        <v>44223</v>
      </c>
      <c r="H33" s="7">
        <v>11</v>
      </c>
      <c r="I33" s="12"/>
      <c r="J33" s="13">
        <v>1978</v>
      </c>
      <c r="K33" s="8" t="str">
        <f>IFERROR(VLOOKUP(Tabla2[[#This Row],[No. Rubro (Funcionamiento o No. Proyecto)]],[1]Listas!$V$3:$W$53,2,0),"")</f>
        <v/>
      </c>
      <c r="L33" s="8" t="s">
        <v>18</v>
      </c>
    </row>
    <row r="34" spans="1:12" ht="242.25" x14ac:dyDescent="0.25">
      <c r="A34" s="9" t="s">
        <v>123</v>
      </c>
      <c r="B34" s="10" t="s">
        <v>13</v>
      </c>
      <c r="C34" s="9" t="s">
        <v>123</v>
      </c>
      <c r="D34" s="10" t="s">
        <v>15</v>
      </c>
      <c r="E34" s="26" t="s">
        <v>124</v>
      </c>
      <c r="F34" s="5" t="s">
        <v>125</v>
      </c>
      <c r="G34" s="11">
        <v>44222</v>
      </c>
      <c r="H34" s="7">
        <v>10</v>
      </c>
      <c r="I34" s="7">
        <v>15</v>
      </c>
      <c r="J34" s="13">
        <v>1978</v>
      </c>
      <c r="K34" s="8" t="str">
        <f>IFERROR(VLOOKUP(Tabla2[[#This Row],[No. Rubro (Funcionamiento o No. Proyecto)]],[1]Listas!$V$3:$W$53,2,0),"")</f>
        <v/>
      </c>
      <c r="L34" s="8" t="s">
        <v>18</v>
      </c>
    </row>
    <row r="35" spans="1:12" ht="229.5" x14ac:dyDescent="0.25">
      <c r="A35" s="9" t="s">
        <v>126</v>
      </c>
      <c r="B35" s="10" t="s">
        <v>13</v>
      </c>
      <c r="C35" s="9" t="s">
        <v>126</v>
      </c>
      <c r="D35" s="10" t="s">
        <v>15</v>
      </c>
      <c r="E35" s="26" t="s">
        <v>127</v>
      </c>
      <c r="F35" s="5" t="s">
        <v>128</v>
      </c>
      <c r="G35" s="11">
        <v>44223</v>
      </c>
      <c r="H35" s="7">
        <v>10</v>
      </c>
      <c r="I35" s="7">
        <v>15</v>
      </c>
      <c r="J35" s="13">
        <v>1978</v>
      </c>
      <c r="K35" s="8" t="str">
        <f>IFERROR(VLOOKUP(Tabla2[[#This Row],[No. Rubro (Funcionamiento o No. Proyecto)]],[1]Listas!$V$3:$W$53,2,0),"")</f>
        <v/>
      </c>
      <c r="L35" s="8" t="s">
        <v>23</v>
      </c>
    </row>
    <row r="36" spans="1:12" ht="229.5" x14ac:dyDescent="0.25">
      <c r="A36" s="9" t="s">
        <v>129</v>
      </c>
      <c r="B36" s="10" t="s">
        <v>13</v>
      </c>
      <c r="C36" s="9" t="s">
        <v>129</v>
      </c>
      <c r="D36" s="10" t="s">
        <v>15</v>
      </c>
      <c r="E36" s="14" t="s">
        <v>130</v>
      </c>
      <c r="F36" s="5" t="s">
        <v>131</v>
      </c>
      <c r="G36" s="11">
        <v>44222</v>
      </c>
      <c r="H36" s="7">
        <v>10</v>
      </c>
      <c r="I36" s="7">
        <v>15</v>
      </c>
      <c r="J36" s="13">
        <v>1978</v>
      </c>
      <c r="K36" s="8" t="str">
        <f>IFERROR(VLOOKUP(Tabla2[[#This Row],[No. Rubro (Funcionamiento o No. Proyecto)]],[1]Listas!$V$3:$W$53,2,0),"")</f>
        <v/>
      </c>
      <c r="L36" s="8" t="s">
        <v>18</v>
      </c>
    </row>
    <row r="37" spans="1:12" ht="229.5" x14ac:dyDescent="0.25">
      <c r="A37" s="9" t="s">
        <v>132</v>
      </c>
      <c r="B37" s="10" t="s">
        <v>13</v>
      </c>
      <c r="C37" s="9" t="s">
        <v>133</v>
      </c>
      <c r="D37" s="10" t="s">
        <v>15</v>
      </c>
      <c r="E37" s="14" t="s">
        <v>134</v>
      </c>
      <c r="F37" s="5" t="s">
        <v>135</v>
      </c>
      <c r="G37" s="11">
        <v>44223</v>
      </c>
      <c r="H37" s="13">
        <v>10</v>
      </c>
      <c r="I37" s="13">
        <v>15</v>
      </c>
      <c r="J37" s="13">
        <v>1978</v>
      </c>
      <c r="K37" s="8" t="str">
        <f>IFERROR(VLOOKUP(Tabla2[[#This Row],[No. Rubro (Funcionamiento o No. Proyecto)]],[1]Listas!$V$3:$W$53,2,0),"")</f>
        <v/>
      </c>
      <c r="L37" s="8" t="s">
        <v>18</v>
      </c>
    </row>
    <row r="38" spans="1:12" ht="229.5" x14ac:dyDescent="0.25">
      <c r="A38" s="9" t="s">
        <v>136</v>
      </c>
      <c r="B38" s="10" t="s">
        <v>13</v>
      </c>
      <c r="C38" s="9" t="s">
        <v>137</v>
      </c>
      <c r="D38" s="10" t="s">
        <v>15</v>
      </c>
      <c r="E38" s="14" t="s">
        <v>138</v>
      </c>
      <c r="F38" s="5" t="s">
        <v>139</v>
      </c>
      <c r="G38" s="11">
        <v>44223</v>
      </c>
      <c r="H38" s="13">
        <v>10</v>
      </c>
      <c r="I38" s="13">
        <v>15</v>
      </c>
      <c r="J38" s="13">
        <v>1978</v>
      </c>
      <c r="K38" s="8" t="str">
        <f>IFERROR(VLOOKUP(Tabla2[[#This Row],[No. Rubro (Funcionamiento o No. Proyecto)]],[1]Listas!$V$3:$W$53,2,0),"")</f>
        <v/>
      </c>
      <c r="L38" s="8" t="s">
        <v>18</v>
      </c>
    </row>
    <row r="39" spans="1:12" ht="204" x14ac:dyDescent="0.25">
      <c r="A39" s="9" t="s">
        <v>140</v>
      </c>
      <c r="B39" s="10" t="s">
        <v>13</v>
      </c>
      <c r="C39" s="9" t="s">
        <v>140</v>
      </c>
      <c r="D39" s="10" t="s">
        <v>15</v>
      </c>
      <c r="E39" s="14" t="s">
        <v>141</v>
      </c>
      <c r="F39" s="5" t="s">
        <v>142</v>
      </c>
      <c r="G39" s="11">
        <v>44223</v>
      </c>
      <c r="H39" s="13">
        <v>11</v>
      </c>
      <c r="I39" s="12"/>
      <c r="J39" s="13">
        <v>1966</v>
      </c>
      <c r="K39" s="8" t="str">
        <f>IFERROR(VLOOKUP(Tabla2[[#This Row],[No. Rubro (Funcionamiento o No. Proyecto)]],[1]Listas!$V$3:$W$53,2,0),"")</f>
        <v/>
      </c>
      <c r="L39" s="8" t="s">
        <v>99</v>
      </c>
    </row>
    <row r="40" spans="1:12" ht="204" x14ac:dyDescent="0.25">
      <c r="A40" s="9" t="s">
        <v>140</v>
      </c>
      <c r="B40" s="10" t="s">
        <v>13</v>
      </c>
      <c r="C40" s="9" t="s">
        <v>140</v>
      </c>
      <c r="D40" s="10" t="s">
        <v>15</v>
      </c>
      <c r="E40" s="14" t="s">
        <v>143</v>
      </c>
      <c r="F40" s="5" t="s">
        <v>142</v>
      </c>
      <c r="G40" s="11">
        <v>44223</v>
      </c>
      <c r="H40" s="13">
        <v>11</v>
      </c>
      <c r="I40" s="12"/>
      <c r="J40" s="13">
        <v>1966</v>
      </c>
      <c r="K40" s="8" t="str">
        <f>IFERROR(VLOOKUP(Tabla2[[#This Row],[No. Rubro (Funcionamiento o No. Proyecto)]],[1]Listas!$V$3:$W$53,2,0),"")</f>
        <v/>
      </c>
      <c r="L40" s="8" t="s">
        <v>18</v>
      </c>
    </row>
    <row r="41" spans="1:12" ht="255" x14ac:dyDescent="0.25">
      <c r="A41" s="9" t="s">
        <v>144</v>
      </c>
      <c r="B41" s="10" t="s">
        <v>13</v>
      </c>
      <c r="C41" s="9" t="s">
        <v>145</v>
      </c>
      <c r="D41" s="10" t="s">
        <v>15</v>
      </c>
      <c r="E41" s="26" t="s">
        <v>146</v>
      </c>
      <c r="F41" s="5" t="s">
        <v>147</v>
      </c>
      <c r="G41" s="11">
        <v>44223</v>
      </c>
      <c r="H41" s="13">
        <v>10</v>
      </c>
      <c r="I41" s="13">
        <v>15</v>
      </c>
      <c r="J41" s="13">
        <v>1978</v>
      </c>
      <c r="K41" s="8" t="str">
        <f>IFERROR(VLOOKUP(Tabla2[[#This Row],[No. Rubro (Funcionamiento o No. Proyecto)]],[1]Listas!$V$3:$W$53,2,0),"")</f>
        <v/>
      </c>
      <c r="L41" s="8" t="s">
        <v>18</v>
      </c>
    </row>
    <row r="42" spans="1:12" ht="165.75" x14ac:dyDescent="0.25">
      <c r="A42" s="9" t="s">
        <v>148</v>
      </c>
      <c r="B42" s="10" t="s">
        <v>13</v>
      </c>
      <c r="C42" s="9" t="s">
        <v>148</v>
      </c>
      <c r="D42" s="10" t="s">
        <v>15</v>
      </c>
      <c r="E42" s="14" t="s">
        <v>149</v>
      </c>
      <c r="F42" s="5" t="s">
        <v>150</v>
      </c>
      <c r="G42" s="11">
        <v>44223</v>
      </c>
      <c r="H42" s="13">
        <v>10</v>
      </c>
      <c r="I42" s="13">
        <v>15</v>
      </c>
      <c r="J42" s="13">
        <v>1978</v>
      </c>
      <c r="K42" s="8" t="str">
        <f>IFERROR(VLOOKUP(Tabla2[[#This Row],[No. Rubro (Funcionamiento o No. Proyecto)]],[1]Listas!$V$3:$W$53,2,0),"")</f>
        <v/>
      </c>
      <c r="L42" s="8" t="s">
        <v>18</v>
      </c>
    </row>
    <row r="43" spans="1:12" ht="165.75" x14ac:dyDescent="0.25">
      <c r="A43" s="9" t="s">
        <v>151</v>
      </c>
      <c r="B43" s="10" t="s">
        <v>13</v>
      </c>
      <c r="C43" s="9" t="s">
        <v>151</v>
      </c>
      <c r="D43" s="10" t="s">
        <v>15</v>
      </c>
      <c r="E43" s="26" t="s">
        <v>152</v>
      </c>
      <c r="F43" s="5" t="s">
        <v>153</v>
      </c>
      <c r="G43" s="11">
        <v>44223</v>
      </c>
      <c r="H43" s="13">
        <v>10</v>
      </c>
      <c r="I43" s="13">
        <v>15</v>
      </c>
      <c r="J43" s="13">
        <v>1978</v>
      </c>
      <c r="K43" s="8" t="str">
        <f>IFERROR(VLOOKUP(Tabla2[[#This Row],[No. Rubro (Funcionamiento o No. Proyecto)]],[1]Listas!$V$3:$W$53,2,0),"")</f>
        <v/>
      </c>
      <c r="L43" s="8" t="s">
        <v>18</v>
      </c>
    </row>
    <row r="44" spans="1:12" ht="178.5" x14ac:dyDescent="0.25">
      <c r="A44" s="9" t="s">
        <v>154</v>
      </c>
      <c r="B44" s="10" t="s">
        <v>13</v>
      </c>
      <c r="C44" s="9" t="s">
        <v>155</v>
      </c>
      <c r="D44" s="10" t="s">
        <v>15</v>
      </c>
      <c r="E44" s="14" t="s">
        <v>156</v>
      </c>
      <c r="F44" s="5" t="s">
        <v>157</v>
      </c>
      <c r="G44" s="11">
        <v>44223</v>
      </c>
      <c r="H44" s="13">
        <v>7</v>
      </c>
      <c r="I44" s="12"/>
      <c r="J44" s="13">
        <v>1979</v>
      </c>
      <c r="K44" s="8" t="str">
        <f>IFERROR(VLOOKUP(Tabla2[[#This Row],[No. Rubro (Funcionamiento o No. Proyecto)]],[1]Listas!$V$3:$W$53,2,0),"")</f>
        <v/>
      </c>
      <c r="L44" s="8" t="s">
        <v>23</v>
      </c>
    </row>
    <row r="45" spans="1:12" ht="178.5" x14ac:dyDescent="0.25">
      <c r="A45" s="9" t="s">
        <v>158</v>
      </c>
      <c r="B45" s="10" t="s">
        <v>13</v>
      </c>
      <c r="C45" s="9" t="s">
        <v>159</v>
      </c>
      <c r="D45" s="10" t="s">
        <v>15</v>
      </c>
      <c r="E45" s="14" t="s">
        <v>160</v>
      </c>
      <c r="F45" s="5" t="s">
        <v>161</v>
      </c>
      <c r="G45" s="11">
        <v>44223</v>
      </c>
      <c r="H45" s="13">
        <v>7</v>
      </c>
      <c r="I45" s="12"/>
      <c r="J45" s="13">
        <v>1979</v>
      </c>
      <c r="K45" s="8" t="str">
        <f>IFERROR(VLOOKUP(Tabla2[[#This Row],[No. Rubro (Funcionamiento o No. Proyecto)]],[1]Listas!$V$3:$W$53,2,0),"")</f>
        <v/>
      </c>
      <c r="L45" s="8" t="s">
        <v>18</v>
      </c>
    </row>
    <row r="46" spans="1:12" ht="191.25" x14ac:dyDescent="0.25">
      <c r="A46" s="9" t="s">
        <v>162</v>
      </c>
      <c r="B46" s="10" t="s">
        <v>13</v>
      </c>
      <c r="C46" s="9" t="s">
        <v>163</v>
      </c>
      <c r="D46" s="10" t="s">
        <v>15</v>
      </c>
      <c r="E46" s="14" t="s">
        <v>164</v>
      </c>
      <c r="F46" s="5" t="s">
        <v>165</v>
      </c>
      <c r="G46" s="11">
        <v>44225</v>
      </c>
      <c r="H46" s="13">
        <v>7</v>
      </c>
      <c r="I46" s="12"/>
      <c r="J46" s="13">
        <v>1979</v>
      </c>
      <c r="K46" s="8" t="str">
        <f>IFERROR(VLOOKUP(Tabla2[[#This Row],[No. Rubro (Funcionamiento o No. Proyecto)]],[1]Listas!$V$3:$W$53,2,0),"")</f>
        <v/>
      </c>
      <c r="L46" s="8" t="s">
        <v>18</v>
      </c>
    </row>
    <row r="47" spans="1:12" ht="89.25" x14ac:dyDescent="0.25">
      <c r="A47" s="9" t="s">
        <v>166</v>
      </c>
      <c r="B47" s="10" t="s">
        <v>13</v>
      </c>
      <c r="C47" s="9" t="s">
        <v>166</v>
      </c>
      <c r="D47" s="10" t="s">
        <v>15</v>
      </c>
      <c r="E47" s="14" t="s">
        <v>167</v>
      </c>
      <c r="F47" s="5" t="s">
        <v>168</v>
      </c>
      <c r="G47" s="11">
        <v>44222</v>
      </c>
      <c r="H47" s="13">
        <v>7</v>
      </c>
      <c r="I47" s="12"/>
      <c r="J47" s="13">
        <v>1979</v>
      </c>
      <c r="K47" s="8" t="str">
        <f>IFERROR(VLOOKUP(Tabla2[[#This Row],[No. Rubro (Funcionamiento o No. Proyecto)]],[1]Listas!$V$3:$W$53,2,0),"")</f>
        <v/>
      </c>
      <c r="L47" s="8" t="s">
        <v>23</v>
      </c>
    </row>
    <row r="48" spans="1:12" ht="191.25" x14ac:dyDescent="0.25">
      <c r="A48" s="9" t="s">
        <v>169</v>
      </c>
      <c r="B48" s="10" t="s">
        <v>13</v>
      </c>
      <c r="C48" s="9" t="s">
        <v>169</v>
      </c>
      <c r="D48" s="10" t="s">
        <v>15</v>
      </c>
      <c r="E48" s="14" t="s">
        <v>170</v>
      </c>
      <c r="F48" s="5" t="s">
        <v>171</v>
      </c>
      <c r="G48" s="11">
        <v>44224</v>
      </c>
      <c r="H48" s="13">
        <v>11</v>
      </c>
      <c r="I48" s="12"/>
      <c r="J48" s="13">
        <v>1978</v>
      </c>
      <c r="K48" s="8" t="str">
        <f>IFERROR(VLOOKUP(Tabla2[[#This Row],[No. Rubro (Funcionamiento o No. Proyecto)]],[1]Listas!$V$3:$W$53,2,0),"")</f>
        <v/>
      </c>
      <c r="L48" s="8" t="s">
        <v>18</v>
      </c>
    </row>
    <row r="49" spans="1:12" ht="114.75" x14ac:dyDescent="0.25">
      <c r="A49" s="9" t="s">
        <v>172</v>
      </c>
      <c r="B49" s="10" t="s">
        <v>13</v>
      </c>
      <c r="C49" s="9" t="s">
        <v>173</v>
      </c>
      <c r="D49" s="10" t="s">
        <v>15</v>
      </c>
      <c r="E49" s="26" t="s">
        <v>174</v>
      </c>
      <c r="F49" s="5" t="s">
        <v>175</v>
      </c>
      <c r="G49" s="11">
        <v>44225</v>
      </c>
      <c r="H49" s="13">
        <v>11</v>
      </c>
      <c r="I49" s="12"/>
      <c r="J49" s="13">
        <v>1979</v>
      </c>
      <c r="K49" s="8" t="str">
        <f>IFERROR(VLOOKUP(Tabla2[[#This Row],[No. Rubro (Funcionamiento o No. Proyecto)]],[1]Listas!$V$3:$W$53,2,0),"")</f>
        <v/>
      </c>
      <c r="L49" s="8" t="s">
        <v>18</v>
      </c>
    </row>
    <row r="50" spans="1:12" ht="89.25" x14ac:dyDescent="0.25">
      <c r="A50" s="9" t="s">
        <v>176</v>
      </c>
      <c r="B50" s="10" t="s">
        <v>13</v>
      </c>
      <c r="C50" s="9" t="s">
        <v>177</v>
      </c>
      <c r="D50" s="10" t="s">
        <v>15</v>
      </c>
      <c r="E50" s="14" t="s">
        <v>178</v>
      </c>
      <c r="F50" s="5" t="s">
        <v>179</v>
      </c>
      <c r="G50" s="11">
        <v>44225</v>
      </c>
      <c r="H50" s="13">
        <v>11</v>
      </c>
      <c r="I50" s="12"/>
      <c r="J50" s="13">
        <v>1978</v>
      </c>
      <c r="K50" s="8" t="str">
        <f>IFERROR(VLOOKUP(Tabla2[[#This Row],[No. Rubro (Funcionamiento o No. Proyecto)]],[1]Listas!$V$3:$W$53,2,0),"")</f>
        <v/>
      </c>
      <c r="L50" s="8" t="s">
        <v>18</v>
      </c>
    </row>
    <row r="51" spans="1:12" ht="229.5" x14ac:dyDescent="0.25">
      <c r="A51" s="9" t="s">
        <v>180</v>
      </c>
      <c r="B51" s="10" t="s">
        <v>13</v>
      </c>
      <c r="C51" s="9" t="s">
        <v>180</v>
      </c>
      <c r="D51" s="10" t="s">
        <v>15</v>
      </c>
      <c r="E51" s="26" t="s">
        <v>181</v>
      </c>
      <c r="F51" s="5" t="s">
        <v>182</v>
      </c>
      <c r="G51" s="11">
        <v>44225</v>
      </c>
      <c r="H51" s="13">
        <v>11</v>
      </c>
      <c r="I51" s="12"/>
      <c r="J51" s="13">
        <v>1999</v>
      </c>
      <c r="K51" s="8" t="str">
        <f>IFERROR(VLOOKUP(Tabla2[[#This Row],[No. Rubro (Funcionamiento o No. Proyecto)]],[1]Listas!$V$3:$W$53,2,0),"")</f>
        <v/>
      </c>
      <c r="L51" s="8" t="s">
        <v>18</v>
      </c>
    </row>
    <row r="52" spans="1:12" ht="178.5" x14ac:dyDescent="0.25">
      <c r="A52" s="9" t="s">
        <v>183</v>
      </c>
      <c r="B52" s="10" t="s">
        <v>13</v>
      </c>
      <c r="C52" s="9" t="s">
        <v>183</v>
      </c>
      <c r="D52" s="10" t="s">
        <v>15</v>
      </c>
      <c r="E52" s="14" t="s">
        <v>184</v>
      </c>
      <c r="F52" s="5" t="s">
        <v>185</v>
      </c>
      <c r="G52" s="11">
        <v>44224</v>
      </c>
      <c r="H52" s="13">
        <v>11</v>
      </c>
      <c r="I52" s="12"/>
      <c r="J52" s="13">
        <v>1978</v>
      </c>
      <c r="K52" s="8" t="str">
        <f>IFERROR(VLOOKUP(Tabla2[[#This Row],[No. Rubro (Funcionamiento o No. Proyecto)]],[1]Listas!$V$3:$W$53,2,0),"")</f>
        <v/>
      </c>
      <c r="L52" s="8" t="s">
        <v>18</v>
      </c>
    </row>
    <row r="53" spans="1:12" ht="127.5" x14ac:dyDescent="0.25">
      <c r="A53" s="9" t="s">
        <v>186</v>
      </c>
      <c r="B53" s="10" t="s">
        <v>13</v>
      </c>
      <c r="C53" s="9" t="s">
        <v>186</v>
      </c>
      <c r="D53" s="10" t="s">
        <v>15</v>
      </c>
      <c r="E53" s="26" t="s">
        <v>187</v>
      </c>
      <c r="F53" s="5" t="s">
        <v>188</v>
      </c>
      <c r="G53" s="11">
        <v>44224</v>
      </c>
      <c r="H53" s="13">
        <v>7</v>
      </c>
      <c r="I53" s="12"/>
      <c r="J53" s="13">
        <v>1979</v>
      </c>
      <c r="K53" s="8" t="str">
        <f>IFERROR(VLOOKUP(Tabla2[[#This Row],[No. Rubro (Funcionamiento o No. Proyecto)]],[1]Listas!$V$3:$W$53,2,0),"")</f>
        <v/>
      </c>
      <c r="L53" s="8" t="s">
        <v>18</v>
      </c>
    </row>
    <row r="54" spans="1:12" ht="153" x14ac:dyDescent="0.25">
      <c r="A54" s="9" t="s">
        <v>189</v>
      </c>
      <c r="B54" s="10" t="s">
        <v>13</v>
      </c>
      <c r="C54" s="9" t="s">
        <v>190</v>
      </c>
      <c r="D54" s="10" t="s">
        <v>15</v>
      </c>
      <c r="E54" s="14" t="s">
        <v>191</v>
      </c>
      <c r="F54" s="5" t="s">
        <v>192</v>
      </c>
      <c r="G54" s="11">
        <v>44225</v>
      </c>
      <c r="H54" s="13">
        <v>7</v>
      </c>
      <c r="I54" s="12"/>
      <c r="J54" s="13">
        <v>1979</v>
      </c>
      <c r="K54" s="8" t="str">
        <f>IFERROR(VLOOKUP(Tabla2[[#This Row],[No. Rubro (Funcionamiento o No. Proyecto)]],[1]Listas!$V$3:$W$53,2,0),"")</f>
        <v/>
      </c>
      <c r="L54" s="8" t="s">
        <v>18</v>
      </c>
    </row>
    <row r="55" spans="1:12" ht="127.5" x14ac:dyDescent="0.25">
      <c r="A55" s="9" t="s">
        <v>193</v>
      </c>
      <c r="B55" s="10" t="s">
        <v>13</v>
      </c>
      <c r="C55" s="9" t="s">
        <v>193</v>
      </c>
      <c r="D55" s="10" t="s">
        <v>15</v>
      </c>
      <c r="E55" s="26" t="s">
        <v>194</v>
      </c>
      <c r="F55" s="5" t="s">
        <v>195</v>
      </c>
      <c r="G55" s="11">
        <v>44224</v>
      </c>
      <c r="H55" s="13">
        <v>7</v>
      </c>
      <c r="I55" s="12"/>
      <c r="J55" s="13">
        <v>1979</v>
      </c>
      <c r="K55" s="8" t="str">
        <f>IFERROR(VLOOKUP(Tabla2[[#This Row],[No. Rubro (Funcionamiento o No. Proyecto)]],[1]Listas!$V$3:$W$53,2,0),"")</f>
        <v/>
      </c>
      <c r="L55" s="8" t="s">
        <v>18</v>
      </c>
    </row>
    <row r="56" spans="1:12" ht="140.25" x14ac:dyDescent="0.25">
      <c r="A56" s="9" t="s">
        <v>196</v>
      </c>
      <c r="B56" s="10" t="s">
        <v>13</v>
      </c>
      <c r="C56" s="9" t="s">
        <v>197</v>
      </c>
      <c r="D56" s="10" t="s">
        <v>15</v>
      </c>
      <c r="E56" s="14" t="s">
        <v>198</v>
      </c>
      <c r="F56" s="5" t="s">
        <v>199</v>
      </c>
      <c r="G56" s="11">
        <v>44225</v>
      </c>
      <c r="H56" s="13">
        <v>7</v>
      </c>
      <c r="I56" s="12"/>
      <c r="J56" s="13">
        <v>1979</v>
      </c>
      <c r="K56" s="8" t="str">
        <f>IFERROR(VLOOKUP(Tabla2[[#This Row],[No. Rubro (Funcionamiento o No. Proyecto)]],[1]Listas!$V$3:$W$53,2,0),"")</f>
        <v/>
      </c>
      <c r="L56" s="8" t="s">
        <v>18</v>
      </c>
    </row>
    <row r="57" spans="1:12" ht="127.5" x14ac:dyDescent="0.25">
      <c r="A57" s="9" t="s">
        <v>200</v>
      </c>
      <c r="B57" s="10" t="s">
        <v>13</v>
      </c>
      <c r="C57" s="9" t="s">
        <v>200</v>
      </c>
      <c r="D57" s="10" t="s">
        <v>15</v>
      </c>
      <c r="E57" s="14" t="s">
        <v>201</v>
      </c>
      <c r="F57" s="5" t="s">
        <v>195</v>
      </c>
      <c r="G57" s="11">
        <v>44225</v>
      </c>
      <c r="H57" s="13">
        <v>7</v>
      </c>
      <c r="I57" s="12"/>
      <c r="J57" s="13">
        <v>1979</v>
      </c>
      <c r="K57" s="8" t="str">
        <f>IFERROR(VLOOKUP(Tabla2[[#This Row],[No. Rubro (Funcionamiento o No. Proyecto)]],[1]Listas!$V$3:$W$53,2,0),"")</f>
        <v/>
      </c>
      <c r="L57" s="8" t="s">
        <v>18</v>
      </c>
    </row>
    <row r="58" spans="1:12" ht="140.25" x14ac:dyDescent="0.25">
      <c r="A58" s="9" t="s">
        <v>202</v>
      </c>
      <c r="B58" s="10" t="s">
        <v>13</v>
      </c>
      <c r="C58" s="9" t="s">
        <v>203</v>
      </c>
      <c r="D58" s="10" t="s">
        <v>15</v>
      </c>
      <c r="E58" s="26" t="s">
        <v>204</v>
      </c>
      <c r="F58" s="5" t="s">
        <v>199</v>
      </c>
      <c r="G58" s="11">
        <v>44225</v>
      </c>
      <c r="H58" s="13">
        <v>7</v>
      </c>
      <c r="I58" s="12"/>
      <c r="J58" s="13">
        <v>1979</v>
      </c>
      <c r="K58" s="8" t="str">
        <f>IFERROR(VLOOKUP(Tabla2[[#This Row],[No. Rubro (Funcionamiento o No. Proyecto)]],[1]Listas!$V$3:$W$53,2,0),"")</f>
        <v/>
      </c>
      <c r="L58" s="8" t="s">
        <v>18</v>
      </c>
    </row>
    <row r="59" spans="1:12" ht="369.75" x14ac:dyDescent="0.25">
      <c r="A59" s="9" t="s">
        <v>205</v>
      </c>
      <c r="B59" s="10" t="s">
        <v>13</v>
      </c>
      <c r="C59" s="9" t="s">
        <v>205</v>
      </c>
      <c r="D59" s="10" t="s">
        <v>15</v>
      </c>
      <c r="E59" s="26" t="s">
        <v>206</v>
      </c>
      <c r="F59" s="5" t="s">
        <v>207</v>
      </c>
      <c r="G59" s="11">
        <v>44225</v>
      </c>
      <c r="H59" s="13">
        <v>11</v>
      </c>
      <c r="I59" s="12"/>
      <c r="J59" s="13">
        <v>1953</v>
      </c>
      <c r="K59" s="8" t="str">
        <f>IFERROR(VLOOKUP(Tabla2[[#This Row],[No. Rubro (Funcionamiento o No. Proyecto)]],[1]Listas!$V$3:$W$53,2,0),"")</f>
        <v/>
      </c>
      <c r="L59" s="8" t="s">
        <v>18</v>
      </c>
    </row>
    <row r="60" spans="1:12" ht="408" x14ac:dyDescent="0.25">
      <c r="A60" s="9" t="s">
        <v>208</v>
      </c>
      <c r="B60" s="10" t="s">
        <v>13</v>
      </c>
      <c r="C60" s="9" t="s">
        <v>209</v>
      </c>
      <c r="D60" s="10" t="s">
        <v>15</v>
      </c>
      <c r="E60" s="14" t="s">
        <v>210</v>
      </c>
      <c r="F60" s="5" t="s">
        <v>211</v>
      </c>
      <c r="G60" s="11">
        <v>44225</v>
      </c>
      <c r="H60" s="13">
        <v>10</v>
      </c>
      <c r="I60" s="13">
        <v>15</v>
      </c>
      <c r="J60" s="13">
        <v>1953</v>
      </c>
      <c r="K60" s="8" t="str">
        <f>IFERROR(VLOOKUP(Tabla2[[#This Row],[No. Rubro (Funcionamiento o No. Proyecto)]],[1]Listas!$V$3:$W$53,2,0),"")</f>
        <v/>
      </c>
      <c r="L60" s="8" t="s">
        <v>18</v>
      </c>
    </row>
    <row r="61" spans="1:12" ht="382.5" x14ac:dyDescent="0.25">
      <c r="A61" s="9" t="s">
        <v>212</v>
      </c>
      <c r="B61" s="10" t="s">
        <v>13</v>
      </c>
      <c r="C61" s="9" t="s">
        <v>213</v>
      </c>
      <c r="D61" s="10" t="s">
        <v>15</v>
      </c>
      <c r="E61" s="14" t="s">
        <v>214</v>
      </c>
      <c r="F61" s="5" t="s">
        <v>215</v>
      </c>
      <c r="G61" s="11">
        <v>44225</v>
      </c>
      <c r="H61" s="13">
        <v>11</v>
      </c>
      <c r="I61" s="12"/>
      <c r="J61" s="13">
        <v>1953</v>
      </c>
      <c r="K61" s="8" t="str">
        <f>IFERROR(VLOOKUP(Tabla2[[#This Row],[No. Rubro (Funcionamiento o No. Proyecto)]],[1]Listas!$V$3:$W$53,2,0),"")</f>
        <v/>
      </c>
      <c r="L61" s="8" t="s">
        <v>18</v>
      </c>
    </row>
    <row r="62" spans="1:12" ht="229.5" x14ac:dyDescent="0.25">
      <c r="A62" s="9" t="s">
        <v>216</v>
      </c>
      <c r="B62" s="10" t="s">
        <v>13</v>
      </c>
      <c r="C62" s="9" t="s">
        <v>217</v>
      </c>
      <c r="D62" s="10" t="s">
        <v>15</v>
      </c>
      <c r="E62" s="14" t="s">
        <v>218</v>
      </c>
      <c r="F62" s="5" t="s">
        <v>219</v>
      </c>
      <c r="G62" s="11">
        <v>44225</v>
      </c>
      <c r="H62" s="13">
        <v>11</v>
      </c>
      <c r="I62" s="12"/>
      <c r="J62" s="13">
        <v>2032</v>
      </c>
      <c r="K62" s="8" t="str">
        <f>IFERROR(VLOOKUP(Tabla2[[#This Row],[No. Rubro (Funcionamiento o No. Proyecto)]],[1]Listas!$V$3:$W$53,2,0),"")</f>
        <v/>
      </c>
      <c r="L62" s="8" t="s">
        <v>18</v>
      </c>
    </row>
    <row r="63" spans="1:12" ht="293.25" x14ac:dyDescent="0.25">
      <c r="A63" s="9" t="s">
        <v>220</v>
      </c>
      <c r="B63" s="10" t="s">
        <v>13</v>
      </c>
      <c r="C63" s="9" t="s">
        <v>220</v>
      </c>
      <c r="D63" s="10" t="s">
        <v>15</v>
      </c>
      <c r="E63" s="14" t="s">
        <v>221</v>
      </c>
      <c r="F63" s="5" t="s">
        <v>222</v>
      </c>
      <c r="G63" s="11">
        <v>44224</v>
      </c>
      <c r="H63" s="13">
        <v>11</v>
      </c>
      <c r="I63" s="12"/>
      <c r="J63" s="13">
        <v>1978</v>
      </c>
      <c r="K63" s="8" t="str">
        <f>IFERROR(VLOOKUP(Tabla2[[#This Row],[No. Rubro (Funcionamiento o No. Proyecto)]],[1]Listas!$V$3:$W$53,2,0),"")</f>
        <v/>
      </c>
      <c r="L63" s="8" t="s">
        <v>23</v>
      </c>
    </row>
    <row r="64" spans="1:12" ht="89.25" x14ac:dyDescent="0.25">
      <c r="A64" s="9" t="s">
        <v>223</v>
      </c>
      <c r="B64" s="10" t="s">
        <v>13</v>
      </c>
      <c r="C64" s="9" t="s">
        <v>223</v>
      </c>
      <c r="D64" s="10" t="s">
        <v>15</v>
      </c>
      <c r="E64" s="26" t="s">
        <v>224</v>
      </c>
      <c r="F64" s="5" t="s">
        <v>225</v>
      </c>
      <c r="G64" s="11">
        <v>44225</v>
      </c>
      <c r="H64" s="13">
        <v>11</v>
      </c>
      <c r="I64" s="12"/>
      <c r="J64" s="13">
        <v>1978</v>
      </c>
      <c r="K64" s="8" t="str">
        <f>IFERROR(VLOOKUP(Tabla2[[#This Row],[No. Rubro (Funcionamiento o No. Proyecto)]],[1]Listas!$V$3:$W$53,2,0),"")</f>
        <v/>
      </c>
      <c r="L64" s="8" t="s">
        <v>18</v>
      </c>
    </row>
    <row r="65" spans="1:12" ht="191.25" x14ac:dyDescent="0.25">
      <c r="A65" s="9" t="s">
        <v>226</v>
      </c>
      <c r="B65" s="10" t="s">
        <v>13</v>
      </c>
      <c r="C65" s="9" t="s">
        <v>226</v>
      </c>
      <c r="D65" s="10" t="s">
        <v>15</v>
      </c>
      <c r="E65" s="26" t="s">
        <v>227</v>
      </c>
      <c r="F65" s="5" t="s">
        <v>228</v>
      </c>
      <c r="G65" s="11">
        <v>44225</v>
      </c>
      <c r="H65" s="13">
        <v>10</v>
      </c>
      <c r="I65" s="13">
        <v>15</v>
      </c>
      <c r="J65" s="13">
        <v>1978</v>
      </c>
      <c r="K65" s="8" t="str">
        <f>IFERROR(VLOOKUP(Tabla2[[#This Row],[No. Rubro (Funcionamiento o No. Proyecto)]],[1]Listas!$V$3:$W$53,2,0),"")</f>
        <v/>
      </c>
      <c r="L65" s="8" t="s">
        <v>18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Alfonso Acosta Garzon</dc:creator>
  <cp:lastModifiedBy>Carlos Alfonso Acosta Garzon</cp:lastModifiedBy>
  <dcterms:created xsi:type="dcterms:W3CDTF">2021-04-19T21:38:20Z</dcterms:created>
  <dcterms:modified xsi:type="dcterms:W3CDTF">2021-04-19T21:39:01Z</dcterms:modified>
</cp:coreProperties>
</file>